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anu365-my.sharepoint.com/personal/u6605075_anu_edu_au/Documents/ICEDs Documents/"/>
    </mc:Choice>
  </mc:AlternateContent>
  <bookViews>
    <workbookView xWindow="0" yWindow="0" windowWidth="28800" windowHeight="11870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Table 1" sheetId="13" r:id="rId7"/>
    <sheet name="Figure 7" sheetId="7" r:id="rId8"/>
    <sheet name="Figure 8" sheetId="8" r:id="rId9"/>
    <sheet name="Figure 9" sheetId="9" r:id="rId10"/>
    <sheet name="Figure 10" sheetId="10" r:id="rId11"/>
    <sheet name="Figure 11" sheetId="14" r:id="rId12"/>
    <sheet name="Figure 12" sheetId="15" r:id="rId13"/>
    <sheet name="Figure 13" sheetId="16" r:id="rId14"/>
    <sheet name="Figure 14" sheetId="17" r:id="rId15"/>
    <sheet name="Figure 15" sheetId="18" r:id="rId16"/>
    <sheet name="Figure 16" sheetId="19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" i="6" l="1"/>
  <c r="W4" i="6"/>
  <c r="X4" i="6"/>
  <c r="Y4" i="6"/>
  <c r="V5" i="6"/>
  <c r="W5" i="6"/>
  <c r="X5" i="6"/>
  <c r="Y5" i="6"/>
  <c r="V6" i="6"/>
  <c r="W6" i="6"/>
  <c r="X6" i="6"/>
  <c r="Y6" i="6"/>
  <c r="V7" i="6"/>
  <c r="W7" i="6"/>
  <c r="X7" i="6"/>
  <c r="Y7" i="6"/>
  <c r="V8" i="6"/>
  <c r="W8" i="6"/>
  <c r="X8" i="6"/>
  <c r="Y8" i="6"/>
  <c r="V9" i="6"/>
  <c r="W9" i="6"/>
  <c r="X9" i="6"/>
  <c r="Y9" i="6"/>
  <c r="V10" i="6"/>
  <c r="W10" i="6"/>
  <c r="X10" i="6"/>
  <c r="Y10" i="6"/>
  <c r="V11" i="6"/>
  <c r="W11" i="6"/>
  <c r="X11" i="6"/>
  <c r="Y11" i="6"/>
  <c r="V12" i="6"/>
  <c r="W12" i="6"/>
  <c r="X12" i="6"/>
  <c r="Y12" i="6"/>
  <c r="V13" i="6"/>
  <c r="W13" i="6"/>
  <c r="X13" i="6"/>
  <c r="Y13" i="6"/>
  <c r="V14" i="6"/>
  <c r="W14" i="6"/>
  <c r="X14" i="6"/>
  <c r="Y14" i="6"/>
  <c r="V15" i="6"/>
  <c r="W15" i="6"/>
  <c r="X15" i="6"/>
  <c r="Y15" i="6"/>
  <c r="V16" i="6"/>
  <c r="W16" i="6"/>
  <c r="X16" i="6"/>
  <c r="Y16" i="6"/>
  <c r="V17" i="6"/>
  <c r="W17" i="6"/>
  <c r="X17" i="6"/>
  <c r="Y17" i="6"/>
  <c r="V18" i="6"/>
  <c r="W18" i="6"/>
  <c r="X18" i="6"/>
  <c r="Y18" i="6"/>
  <c r="V19" i="6"/>
  <c r="W19" i="6"/>
  <c r="X19" i="6"/>
  <c r="Y19" i="6"/>
  <c r="V20" i="6"/>
  <c r="W20" i="6"/>
  <c r="X20" i="6"/>
  <c r="Y20" i="6"/>
  <c r="V21" i="6"/>
  <c r="W21" i="6"/>
  <c r="X21" i="6"/>
  <c r="Y21" i="6"/>
  <c r="V22" i="6"/>
  <c r="W22" i="6"/>
  <c r="X22" i="6"/>
  <c r="Y22" i="6"/>
  <c r="V23" i="6"/>
  <c r="W23" i="6"/>
  <c r="X23" i="6"/>
  <c r="Y23" i="6"/>
  <c r="V24" i="6"/>
  <c r="W24" i="6"/>
  <c r="X24" i="6"/>
  <c r="Y24" i="6"/>
  <c r="V25" i="6"/>
  <c r="W25" i="6"/>
  <c r="X25" i="6"/>
  <c r="Y25" i="6"/>
  <c r="V26" i="6"/>
  <c r="W26" i="6"/>
  <c r="X26" i="6"/>
  <c r="Y26" i="6"/>
  <c r="V27" i="6"/>
  <c r="W27" i="6"/>
  <c r="X27" i="6"/>
  <c r="Y27" i="6"/>
  <c r="V28" i="6"/>
  <c r="W28" i="6"/>
  <c r="X28" i="6"/>
  <c r="Y28" i="6"/>
  <c r="V29" i="6"/>
  <c r="W29" i="6"/>
  <c r="X29" i="6"/>
  <c r="Y29" i="6"/>
  <c r="V30" i="6"/>
  <c r="W30" i="6"/>
  <c r="X30" i="6"/>
  <c r="Y30" i="6"/>
  <c r="V31" i="6"/>
  <c r="W31" i="6"/>
  <c r="X31" i="6"/>
  <c r="Y31" i="6"/>
  <c r="V32" i="6"/>
  <c r="W32" i="6"/>
  <c r="X32" i="6"/>
  <c r="Y32" i="6"/>
  <c r="V33" i="6"/>
  <c r="W33" i="6"/>
  <c r="X33" i="6"/>
  <c r="Y33" i="6"/>
  <c r="V34" i="6"/>
  <c r="W34" i="6"/>
  <c r="X34" i="6"/>
  <c r="Y34" i="6"/>
  <c r="V35" i="6"/>
  <c r="W35" i="6"/>
  <c r="X35" i="6"/>
  <c r="Y35" i="6"/>
  <c r="V36" i="6"/>
  <c r="W36" i="6"/>
  <c r="X36" i="6"/>
  <c r="Y36" i="6"/>
  <c r="V37" i="6"/>
  <c r="W37" i="6"/>
  <c r="X37" i="6"/>
  <c r="Y37" i="6"/>
  <c r="V38" i="6"/>
  <c r="W38" i="6"/>
  <c r="X38" i="6"/>
  <c r="Y38" i="6"/>
  <c r="V39" i="6"/>
  <c r="W39" i="6"/>
  <c r="X39" i="6"/>
  <c r="Y39" i="6"/>
  <c r="V40" i="6"/>
  <c r="W40" i="6"/>
  <c r="X40" i="6"/>
  <c r="Y40" i="6"/>
  <c r="V41" i="6"/>
  <c r="W41" i="6"/>
  <c r="X41" i="6"/>
  <c r="Y41" i="6"/>
  <c r="V42" i="6"/>
  <c r="W42" i="6"/>
  <c r="X42" i="6"/>
  <c r="Y42" i="6"/>
  <c r="V43" i="6"/>
  <c r="W43" i="6"/>
  <c r="X43" i="6"/>
  <c r="Y43" i="6"/>
  <c r="V44" i="6"/>
  <c r="W44" i="6"/>
  <c r="X44" i="6"/>
  <c r="Y44" i="6"/>
  <c r="V45" i="6"/>
  <c r="W45" i="6"/>
  <c r="X45" i="6"/>
  <c r="Y45" i="6"/>
  <c r="V46" i="6"/>
  <c r="W46" i="6"/>
  <c r="X46" i="6"/>
  <c r="Y46" i="6"/>
  <c r="V47" i="6"/>
  <c r="W47" i="6"/>
  <c r="X47" i="6"/>
  <c r="Y47" i="6"/>
  <c r="V48" i="6"/>
  <c r="W48" i="6"/>
  <c r="X48" i="6"/>
  <c r="Y48" i="6"/>
  <c r="V49" i="6"/>
  <c r="W49" i="6"/>
  <c r="X49" i="6"/>
  <c r="Y49" i="6"/>
  <c r="V50" i="6"/>
  <c r="W50" i="6"/>
  <c r="X50" i="6"/>
  <c r="Y50" i="6"/>
  <c r="V51" i="6"/>
  <c r="W51" i="6"/>
  <c r="X51" i="6"/>
  <c r="Y51" i="6"/>
  <c r="V52" i="6"/>
  <c r="W52" i="6"/>
  <c r="X52" i="6"/>
  <c r="Y52" i="6"/>
  <c r="V53" i="6"/>
  <c r="W53" i="6"/>
  <c r="X53" i="6"/>
  <c r="Y53" i="6"/>
  <c r="V54" i="6"/>
  <c r="W54" i="6"/>
  <c r="X54" i="6"/>
  <c r="Y54" i="6"/>
  <c r="V55" i="6"/>
  <c r="W55" i="6"/>
  <c r="X55" i="6"/>
  <c r="Y55" i="6"/>
  <c r="V56" i="6"/>
  <c r="W56" i="6"/>
  <c r="X56" i="6"/>
  <c r="Y56" i="6"/>
  <c r="V57" i="6"/>
  <c r="W57" i="6"/>
  <c r="X57" i="6"/>
  <c r="Y57" i="6"/>
  <c r="V58" i="6"/>
  <c r="W58" i="6"/>
  <c r="X58" i="6"/>
  <c r="Y58" i="6"/>
  <c r="V59" i="6"/>
  <c r="W59" i="6"/>
  <c r="X59" i="6"/>
  <c r="Y59" i="6"/>
  <c r="V60" i="6"/>
  <c r="W60" i="6"/>
  <c r="X60" i="6"/>
  <c r="Y60" i="6"/>
  <c r="V61" i="6"/>
  <c r="W61" i="6"/>
  <c r="X61" i="6"/>
  <c r="Y61" i="6"/>
  <c r="V62" i="6"/>
  <c r="W62" i="6"/>
  <c r="X62" i="6"/>
  <c r="Y62" i="6"/>
  <c r="V63" i="6"/>
  <c r="W63" i="6"/>
  <c r="X63" i="6"/>
  <c r="Y63" i="6"/>
  <c r="V64" i="6"/>
  <c r="W64" i="6"/>
  <c r="X64" i="6"/>
  <c r="Y64" i="6"/>
  <c r="V65" i="6"/>
  <c r="W65" i="6"/>
  <c r="X65" i="6"/>
  <c r="Y65" i="6"/>
  <c r="V66" i="6"/>
  <c r="W66" i="6"/>
  <c r="X66" i="6"/>
  <c r="Y66" i="6"/>
  <c r="V67" i="6"/>
  <c r="W67" i="6"/>
  <c r="X67" i="6"/>
  <c r="Y67" i="6"/>
  <c r="V68" i="6"/>
  <c r="W68" i="6"/>
  <c r="X68" i="6"/>
  <c r="Y68" i="6"/>
  <c r="V69" i="6"/>
  <c r="W69" i="6"/>
  <c r="X69" i="6"/>
  <c r="Y69" i="6"/>
  <c r="V70" i="6"/>
  <c r="W70" i="6"/>
  <c r="X70" i="6"/>
  <c r="Y70" i="6"/>
  <c r="V71" i="6"/>
  <c r="W71" i="6"/>
  <c r="X71" i="6"/>
  <c r="Y71" i="6"/>
  <c r="V72" i="6"/>
  <c r="W72" i="6"/>
  <c r="X72" i="6"/>
  <c r="Y72" i="6"/>
  <c r="V73" i="6"/>
  <c r="W73" i="6"/>
  <c r="X73" i="6"/>
  <c r="Y73" i="6"/>
  <c r="V74" i="6"/>
  <c r="W74" i="6"/>
  <c r="X74" i="6"/>
  <c r="Y74" i="6"/>
  <c r="V75" i="6"/>
  <c r="W75" i="6"/>
  <c r="X75" i="6"/>
  <c r="Y75" i="6"/>
  <c r="V76" i="6"/>
  <c r="W76" i="6"/>
  <c r="X76" i="6"/>
  <c r="Y76" i="6"/>
  <c r="V77" i="6"/>
  <c r="W77" i="6"/>
  <c r="X77" i="6"/>
  <c r="Y77" i="6"/>
  <c r="V78" i="6"/>
  <c r="W78" i="6"/>
  <c r="X78" i="6"/>
  <c r="Y78" i="6"/>
  <c r="V79" i="6"/>
  <c r="W79" i="6"/>
  <c r="X79" i="6"/>
  <c r="Y79" i="6"/>
  <c r="V80" i="6"/>
  <c r="W80" i="6"/>
  <c r="X80" i="6"/>
  <c r="Y80" i="6"/>
  <c r="V81" i="6"/>
  <c r="W81" i="6"/>
  <c r="X81" i="6"/>
  <c r="Y81" i="6"/>
  <c r="V82" i="6"/>
  <c r="W82" i="6"/>
  <c r="X82" i="6"/>
  <c r="Y82" i="6"/>
  <c r="V83" i="6"/>
  <c r="W83" i="6"/>
  <c r="X83" i="6"/>
  <c r="Y83" i="6"/>
  <c r="V84" i="6"/>
  <c r="W84" i="6"/>
  <c r="X84" i="6"/>
  <c r="Y84" i="6"/>
  <c r="V85" i="6"/>
  <c r="W85" i="6"/>
  <c r="X85" i="6"/>
  <c r="Y85" i="6"/>
  <c r="V86" i="6"/>
  <c r="W86" i="6"/>
  <c r="X86" i="6"/>
  <c r="Y86" i="6"/>
  <c r="V87" i="6"/>
  <c r="W87" i="6"/>
  <c r="X87" i="6"/>
  <c r="Y87" i="6"/>
  <c r="V88" i="6"/>
  <c r="W88" i="6"/>
  <c r="X88" i="6"/>
  <c r="Y88" i="6"/>
  <c r="V89" i="6"/>
  <c r="W89" i="6"/>
  <c r="X89" i="6"/>
  <c r="Y89" i="6"/>
  <c r="V90" i="6"/>
  <c r="W90" i="6"/>
  <c r="X90" i="6"/>
  <c r="Y90" i="6"/>
  <c r="V91" i="6"/>
  <c r="W91" i="6"/>
  <c r="X91" i="6"/>
  <c r="Y91" i="6"/>
  <c r="V92" i="6"/>
  <c r="W92" i="6"/>
  <c r="X92" i="6"/>
  <c r="Y92" i="6"/>
  <c r="V93" i="6"/>
  <c r="W93" i="6"/>
  <c r="X93" i="6"/>
  <c r="Y93" i="6"/>
  <c r="V94" i="6"/>
  <c r="W94" i="6"/>
  <c r="X94" i="6"/>
  <c r="Y94" i="6"/>
  <c r="V95" i="6"/>
  <c r="W95" i="6"/>
  <c r="X95" i="6"/>
  <c r="Y95" i="6"/>
  <c r="V96" i="6"/>
  <c r="W96" i="6"/>
  <c r="X96" i="6"/>
  <c r="Y96" i="6"/>
  <c r="V97" i="6"/>
  <c r="W97" i="6"/>
  <c r="X97" i="6"/>
  <c r="Y97" i="6"/>
  <c r="V98" i="6"/>
  <c r="W98" i="6"/>
  <c r="X98" i="6"/>
  <c r="Y98" i="6"/>
  <c r="V99" i="6"/>
  <c r="W99" i="6"/>
  <c r="X99" i="6"/>
  <c r="Y99" i="6"/>
  <c r="V100" i="6"/>
  <c r="W100" i="6"/>
  <c r="X100" i="6"/>
  <c r="Y100" i="6"/>
  <c r="V101" i="6"/>
  <c r="W101" i="6"/>
  <c r="X101" i="6"/>
  <c r="Y101" i="6"/>
  <c r="V102" i="6"/>
  <c r="W102" i="6"/>
  <c r="X102" i="6"/>
  <c r="Y102" i="6"/>
  <c r="V103" i="6"/>
  <c r="W103" i="6"/>
  <c r="X103" i="6"/>
  <c r="Y103" i="6"/>
  <c r="V104" i="6"/>
  <c r="W104" i="6"/>
  <c r="X104" i="6"/>
  <c r="Y104" i="6"/>
  <c r="V105" i="6"/>
  <c r="W105" i="6"/>
  <c r="X105" i="6"/>
  <c r="Y105" i="6"/>
  <c r="V106" i="6"/>
  <c r="W106" i="6"/>
  <c r="X106" i="6"/>
  <c r="Y106" i="6"/>
  <c r="V107" i="6"/>
  <c r="W107" i="6"/>
  <c r="X107" i="6"/>
  <c r="Y107" i="6"/>
  <c r="V108" i="6"/>
  <c r="W108" i="6"/>
  <c r="X108" i="6"/>
  <c r="Y108" i="6"/>
  <c r="V109" i="6"/>
  <c r="W109" i="6"/>
  <c r="X109" i="6"/>
  <c r="Y109" i="6"/>
  <c r="V110" i="6"/>
  <c r="W110" i="6"/>
  <c r="X110" i="6"/>
  <c r="Y110" i="6"/>
  <c r="V111" i="6"/>
  <c r="W111" i="6"/>
  <c r="X111" i="6"/>
  <c r="Y111" i="6"/>
  <c r="V112" i="6"/>
  <c r="W112" i="6"/>
  <c r="X112" i="6"/>
  <c r="Y112" i="6"/>
  <c r="V113" i="6"/>
  <c r="W113" i="6"/>
  <c r="X113" i="6"/>
  <c r="Y113" i="6"/>
  <c r="V114" i="6"/>
  <c r="W114" i="6"/>
  <c r="X114" i="6"/>
  <c r="Y114" i="6"/>
  <c r="V115" i="6"/>
  <c r="W115" i="6"/>
  <c r="X115" i="6"/>
  <c r="Y115" i="6"/>
  <c r="V116" i="6"/>
  <c r="W116" i="6"/>
  <c r="X116" i="6"/>
  <c r="Y116" i="6"/>
  <c r="V117" i="6"/>
  <c r="W117" i="6"/>
  <c r="X117" i="6"/>
  <c r="Y117" i="6"/>
  <c r="V118" i="6"/>
  <c r="W118" i="6"/>
  <c r="X118" i="6"/>
  <c r="Y118" i="6"/>
  <c r="V119" i="6"/>
  <c r="W119" i="6"/>
  <c r="X119" i="6"/>
  <c r="Y119" i="6"/>
  <c r="V120" i="6"/>
  <c r="W120" i="6"/>
  <c r="X120" i="6"/>
  <c r="Y120" i="6"/>
  <c r="V121" i="6"/>
  <c r="W121" i="6"/>
  <c r="X121" i="6"/>
  <c r="Y121" i="6"/>
  <c r="V122" i="6"/>
  <c r="W122" i="6"/>
  <c r="X122" i="6"/>
  <c r="Y122" i="6"/>
  <c r="V123" i="6"/>
  <c r="W123" i="6"/>
  <c r="X123" i="6"/>
  <c r="Y123" i="6"/>
  <c r="V124" i="6"/>
  <c r="W124" i="6"/>
  <c r="X124" i="6"/>
  <c r="Y124" i="6"/>
  <c r="V125" i="6"/>
  <c r="W125" i="6"/>
  <c r="X125" i="6"/>
  <c r="Y125" i="6"/>
  <c r="V126" i="6"/>
  <c r="W126" i="6"/>
  <c r="X126" i="6"/>
  <c r="Y126" i="6"/>
  <c r="V127" i="6"/>
  <c r="W127" i="6"/>
  <c r="X127" i="6"/>
  <c r="Y127" i="6"/>
  <c r="V128" i="6"/>
  <c r="W128" i="6"/>
  <c r="X128" i="6"/>
  <c r="Y128" i="6"/>
  <c r="V129" i="6"/>
  <c r="W129" i="6"/>
  <c r="X129" i="6"/>
  <c r="Y129" i="6"/>
  <c r="V130" i="6"/>
  <c r="W130" i="6"/>
  <c r="X130" i="6"/>
  <c r="Y130" i="6"/>
  <c r="V131" i="6"/>
  <c r="W131" i="6"/>
  <c r="X131" i="6"/>
  <c r="Y131" i="6"/>
  <c r="V132" i="6"/>
  <c r="W132" i="6"/>
  <c r="X132" i="6"/>
  <c r="Y132" i="6"/>
  <c r="V133" i="6"/>
  <c r="W133" i="6"/>
  <c r="X133" i="6"/>
  <c r="Y133" i="6"/>
  <c r="V134" i="6"/>
  <c r="W134" i="6"/>
  <c r="X134" i="6"/>
  <c r="Y134" i="6"/>
  <c r="V135" i="6"/>
  <c r="W135" i="6"/>
  <c r="X135" i="6"/>
  <c r="Y135" i="6"/>
  <c r="V136" i="6"/>
  <c r="W136" i="6"/>
  <c r="X136" i="6"/>
  <c r="Y136" i="6"/>
  <c r="V137" i="6"/>
  <c r="W137" i="6"/>
  <c r="X137" i="6"/>
  <c r="Y137" i="6"/>
  <c r="V138" i="6"/>
  <c r="W138" i="6"/>
  <c r="X138" i="6"/>
  <c r="Y138" i="6"/>
  <c r="V139" i="6"/>
  <c r="W139" i="6"/>
  <c r="X139" i="6"/>
  <c r="Y139" i="6"/>
  <c r="V140" i="6"/>
  <c r="W140" i="6"/>
  <c r="X140" i="6"/>
  <c r="Y140" i="6"/>
  <c r="V141" i="6"/>
  <c r="W141" i="6"/>
  <c r="X141" i="6"/>
  <c r="Y141" i="6"/>
  <c r="V142" i="6"/>
  <c r="W142" i="6"/>
  <c r="X142" i="6"/>
  <c r="Y142" i="6"/>
  <c r="V143" i="6"/>
  <c r="W143" i="6"/>
  <c r="X143" i="6"/>
  <c r="Y143" i="6"/>
  <c r="V144" i="6"/>
  <c r="W144" i="6"/>
  <c r="X144" i="6"/>
  <c r="Y144" i="6"/>
  <c r="V145" i="6"/>
  <c r="W145" i="6"/>
  <c r="X145" i="6"/>
  <c r="Y145" i="6"/>
  <c r="V146" i="6"/>
  <c r="W146" i="6"/>
  <c r="X146" i="6"/>
  <c r="Y146" i="6"/>
  <c r="V147" i="6"/>
  <c r="W147" i="6"/>
  <c r="X147" i="6"/>
  <c r="Y147" i="6"/>
  <c r="V148" i="6"/>
  <c r="W148" i="6"/>
  <c r="X148" i="6"/>
  <c r="Y148" i="6"/>
  <c r="V149" i="6"/>
  <c r="W149" i="6"/>
  <c r="X149" i="6"/>
  <c r="Y149" i="6"/>
  <c r="V150" i="6"/>
  <c r="W150" i="6"/>
  <c r="X150" i="6"/>
  <c r="Y150" i="6"/>
  <c r="V151" i="6"/>
  <c r="W151" i="6"/>
  <c r="X151" i="6"/>
  <c r="Y151" i="6"/>
  <c r="V152" i="6"/>
  <c r="W152" i="6"/>
  <c r="X152" i="6"/>
  <c r="Y152" i="6"/>
  <c r="V153" i="6"/>
  <c r="W153" i="6"/>
  <c r="X153" i="6"/>
  <c r="Y153" i="6"/>
  <c r="V154" i="6"/>
  <c r="W154" i="6"/>
  <c r="X154" i="6"/>
  <c r="Y154" i="6"/>
  <c r="V155" i="6"/>
  <c r="W155" i="6"/>
  <c r="X155" i="6"/>
  <c r="Y155" i="6"/>
  <c r="V156" i="6"/>
  <c r="W156" i="6"/>
  <c r="X156" i="6"/>
  <c r="Y156" i="6"/>
  <c r="V157" i="6"/>
  <c r="W157" i="6"/>
  <c r="X157" i="6"/>
  <c r="Y157" i="6"/>
  <c r="V158" i="6"/>
  <c r="W158" i="6"/>
  <c r="X158" i="6"/>
  <c r="Y158" i="6"/>
  <c r="V159" i="6"/>
  <c r="W159" i="6"/>
  <c r="X159" i="6"/>
  <c r="Y159" i="6"/>
  <c r="V160" i="6"/>
  <c r="W160" i="6"/>
  <c r="X160" i="6"/>
  <c r="Y160" i="6"/>
  <c r="V161" i="6"/>
  <c r="W161" i="6"/>
  <c r="X161" i="6"/>
  <c r="Y161" i="6"/>
  <c r="V162" i="6"/>
  <c r="W162" i="6"/>
  <c r="X162" i="6"/>
  <c r="Y162" i="6"/>
  <c r="V163" i="6"/>
  <c r="W163" i="6"/>
  <c r="X163" i="6"/>
  <c r="Y163" i="6"/>
  <c r="V164" i="6"/>
  <c r="W164" i="6"/>
  <c r="X164" i="6"/>
  <c r="Y164" i="6"/>
  <c r="V165" i="6"/>
  <c r="W165" i="6"/>
  <c r="X165" i="6"/>
  <c r="Y165" i="6"/>
  <c r="V166" i="6"/>
  <c r="W166" i="6"/>
  <c r="X166" i="6"/>
  <c r="Y166" i="6"/>
  <c r="V167" i="6"/>
  <c r="W167" i="6"/>
  <c r="X167" i="6"/>
  <c r="Y167" i="6"/>
  <c r="AA2" i="6"/>
  <c r="AB2" i="6"/>
  <c r="AC2" i="6"/>
  <c r="AD2" i="6"/>
  <c r="AE2" i="6"/>
  <c r="AF2" i="6"/>
  <c r="AG2" i="6"/>
  <c r="AH2" i="6"/>
  <c r="AI2" i="6"/>
  <c r="A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D178" i="10" l="1"/>
  <c r="C178" i="10"/>
  <c r="B178" i="10"/>
  <c r="E174" i="10"/>
  <c r="E173" i="10"/>
  <c r="E172" i="10"/>
  <c r="E171" i="10"/>
  <c r="E170" i="10"/>
  <c r="E169" i="10"/>
  <c r="E168" i="10"/>
  <c r="E167" i="10"/>
  <c r="E166" i="10"/>
  <c r="E165" i="10"/>
  <c r="E164" i="10"/>
  <c r="E163" i="10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I54" i="9"/>
  <c r="I55" i="9" s="1"/>
  <c r="G54" i="9"/>
  <c r="G55" i="9" s="1"/>
  <c r="E82" i="8"/>
  <c r="E83" i="8"/>
  <c r="E84" i="8"/>
  <c r="H166" i="4"/>
</calcChain>
</file>

<file path=xl/sharedStrings.xml><?xml version="1.0" encoding="utf-8"?>
<sst xmlns="http://schemas.openxmlformats.org/spreadsheetml/2006/main" count="176" uniqueCount="86">
  <si>
    <t>Figure 1</t>
  </si>
  <si>
    <t>: Moving annual energy combustion emissions, 2011-21</t>
  </si>
  <si>
    <t>Petroleum</t>
  </si>
  <si>
    <t>All other gas</t>
  </si>
  <si>
    <t>Black Coal for electricity</t>
  </si>
  <si>
    <t>Brown Coal for electricity</t>
  </si>
  <si>
    <t>Gas for electricity</t>
  </si>
  <si>
    <t>Mt CO2-e</t>
  </si>
  <si>
    <t>Figure 2</t>
  </si>
  <si>
    <t>Changes in moving annual energy combustion emissions, 2011-21</t>
  </si>
  <si>
    <t>Electricity generation</t>
  </si>
  <si>
    <t>All petroleum</t>
  </si>
  <si>
    <t xml:space="preserve">Other natural gas excl. LNG </t>
  </si>
  <si>
    <t>Other natural gas incl. LNG</t>
  </si>
  <si>
    <t>All fossil fuels, excl. LNG</t>
  </si>
  <si>
    <t>Figure 3</t>
  </si>
  <si>
    <t>Annual electricity generation in the NEM, 2008-21</t>
  </si>
  <si>
    <t>Black coal</t>
  </si>
  <si>
    <t>Brown coal</t>
  </si>
  <si>
    <t>Gas</t>
  </si>
  <si>
    <t>Hydro</t>
  </si>
  <si>
    <t>Wind</t>
  </si>
  <si>
    <t>Bagasse</t>
  </si>
  <si>
    <t>Grid solar</t>
  </si>
  <si>
    <t>Rooftop solar</t>
  </si>
  <si>
    <t>Emissions (RH axis)</t>
  </si>
  <si>
    <t>TWh</t>
  </si>
  <si>
    <r>
      <t>Mt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-e</t>
    </r>
  </si>
  <si>
    <t>Figure 4</t>
  </si>
  <si>
    <t>All dispatchable renewables</t>
  </si>
  <si>
    <t>All variable renewables</t>
  </si>
  <si>
    <t>Figure 5</t>
  </si>
  <si>
    <t>Relative changes in generation, emissions and emissions intensity, 2008-21</t>
  </si>
  <si>
    <t>Emissions</t>
  </si>
  <si>
    <t>Emissions intensity</t>
  </si>
  <si>
    <t>Grid generation sent out</t>
  </si>
  <si>
    <t>Generation incl. rooftop solar</t>
  </si>
  <si>
    <t>Figure 6</t>
  </si>
  <si>
    <t>Moving annual shares of renewable generation in the NEM, 2008-21</t>
  </si>
  <si>
    <t>Biomass</t>
  </si>
  <si>
    <t>Monthly shares of variable renewable generation, 2015-21</t>
  </si>
  <si>
    <t>Figure 8</t>
  </si>
  <si>
    <t>Wind and solar grid generation connected by month</t>
  </si>
  <si>
    <t>Solar</t>
  </si>
  <si>
    <t>MW</t>
  </si>
  <si>
    <t>Growth in small solar generation capacity</t>
  </si>
  <si>
    <t>Residential (&lt; 9.5 kW)</t>
  </si>
  <si>
    <t>Small commercial (9.5-100 kW)</t>
  </si>
  <si>
    <t>Large commercial (0.1-5 MW)</t>
  </si>
  <si>
    <t>Total distributed</t>
  </si>
  <si>
    <t>Small market (5-30 MW)</t>
  </si>
  <si>
    <t>Electricity</t>
  </si>
  <si>
    <t>Road transport fuels</t>
  </si>
  <si>
    <t>Bulk diesel</t>
  </si>
  <si>
    <t>Gas excl. electricity generation</t>
  </si>
  <si>
    <t/>
  </si>
  <si>
    <t>Contribution of indivdual factors to total NEM decarbonisation</t>
  </si>
  <si>
    <t>Remaining emissions</t>
  </si>
  <si>
    <t>Reduced auxiliary load</t>
  </si>
  <si>
    <t>Changed generation mix</t>
  </si>
  <si>
    <t>Distributed solar generation</t>
  </si>
  <si>
    <t>Reduced total demand</t>
  </si>
  <si>
    <t>Reduced energy demand</t>
  </si>
  <si>
    <t>Total emissions reduction from 2008</t>
  </si>
  <si>
    <t>Year ending</t>
  </si>
  <si>
    <t>Month</t>
  </si>
  <si>
    <t>TJ/day</t>
  </si>
  <si>
    <t>Daily average energy consumption per month: NSW</t>
  </si>
  <si>
    <t>Daily average energy consumption per month: Victoria</t>
  </si>
  <si>
    <t>Daily average energy consumption per month: Queensland</t>
  </si>
  <si>
    <r>
      <t>kt CO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-e</t>
    </r>
  </si>
  <si>
    <t>Daily average energy emissions per month: NSW</t>
  </si>
  <si>
    <t>Daily average energy emissions per month: Victoria</t>
  </si>
  <si>
    <t>Daily average energy emissions per month: Queensland</t>
  </si>
  <si>
    <t>Figure 9:</t>
  </si>
  <si>
    <t>Figure 10:</t>
  </si>
  <si>
    <t>Figure 11</t>
  </si>
  <si>
    <t>Figure 12</t>
  </si>
  <si>
    <t>Figure 13</t>
  </si>
  <si>
    <t>Figure 14</t>
  </si>
  <si>
    <t>Figure 15</t>
  </si>
  <si>
    <t>Figure 16</t>
  </si>
  <si>
    <t>Table 1</t>
  </si>
  <si>
    <t>Factors contributing to reduced NEM emissions</t>
  </si>
  <si>
    <r>
      <t>Mt CO</t>
    </r>
    <r>
      <rPr>
        <vertAlign val="subscript"/>
        <sz val="11"/>
        <rFont val="Calibri"/>
        <family val="2"/>
      </rPr>
      <t>2</t>
    </r>
    <r>
      <rPr>
        <sz val="11"/>
        <rFont val="Calibri"/>
        <family val="2"/>
      </rPr>
      <t>-e</t>
    </r>
  </si>
  <si>
    <t>Shares of sent out generation, 2008-22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</si>
</sst>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mmm\ yyyy"/>
    <numFmt numFmtId="166" formatCode="0.0%"/>
    <numFmt numFmtId="167" formatCode="_-* #,##0_-;\-* #,##0_-;_-* &quot;-&quot;??_-;_-@_-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Public Sans Light"/>
    </font>
    <font>
      <sz val="10"/>
      <color theme="1"/>
      <name val="Public Sans Light"/>
    </font>
    <font>
      <sz val="10"/>
      <name val="Arial"/>
      <family val="2"/>
    </font>
    <font>
      <vertAlign val="sub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vertAlign val="subscript"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top" wrapText="1"/>
    </xf>
    <xf numFmtId="17" fontId="0" fillId="0" borderId="0" xfId="0" applyNumberFormat="1" applyAlignment="1">
      <alignment horizontal="left"/>
    </xf>
    <xf numFmtId="164" fontId="0" fillId="0" borderId="0" xfId="0" applyNumberFormat="1"/>
    <xf numFmtId="0" fontId="4" fillId="0" borderId="0" xfId="0" applyFont="1"/>
    <xf numFmtId="2" fontId="0" fillId="0" borderId="0" xfId="0" applyNumberFormat="1"/>
    <xf numFmtId="1" fontId="5" fillId="0" borderId="0" xfId="0" applyNumberFormat="1" applyFont="1" applyAlignment="1">
      <alignment horizontal="center" vertical="top" wrapText="1"/>
    </xf>
    <xf numFmtId="1" fontId="5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left"/>
    </xf>
    <xf numFmtId="1" fontId="0" fillId="0" borderId="0" xfId="0" applyNumberFormat="1"/>
    <xf numFmtId="10" fontId="0" fillId="0" borderId="0" xfId="0" applyNumberFormat="1"/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7" fontId="0" fillId="0" borderId="0" xfId="0" applyNumberFormat="1"/>
    <xf numFmtId="3" fontId="0" fillId="0" borderId="0" xfId="0" applyNumberFormat="1"/>
    <xf numFmtId="9" fontId="0" fillId="0" borderId="0" xfId="1" applyFont="1"/>
    <xf numFmtId="0" fontId="7" fillId="0" borderId="0" xfId="0" applyFont="1" applyAlignment="1">
      <alignment horizontal="center" vertical="top" wrapText="1"/>
    </xf>
    <xf numFmtId="17" fontId="0" fillId="0" borderId="0" xfId="0" applyNumberFormat="1"/>
    <xf numFmtId="164" fontId="0" fillId="0" borderId="0" xfId="1" applyNumberFormat="1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0" xfId="0" applyFont="1"/>
    <xf numFmtId="0" fontId="0" fillId="0" borderId="0" xfId="0" applyFont="1" applyAlignment="1">
      <alignment horizontal="center" vertical="top" wrapText="1"/>
    </xf>
    <xf numFmtId="166" fontId="4" fillId="0" borderId="0" xfId="1" applyNumberFormat="1" applyFont="1"/>
    <xf numFmtId="165" fontId="4" fillId="0" borderId="0" xfId="1" applyNumberFormat="1" applyFont="1"/>
    <xf numFmtId="0" fontId="8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60033"/>
      <color rgb="FF800000"/>
      <color rgb="FF0099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34492563429572"/>
          <c:y val="0.17171296296296296"/>
          <c:w val="0.85909951881014868"/>
          <c:h val="0.6127640015147359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6'!$A$4:$A$167</c:f>
              <c:numCache>
                <c:formatCode>mmm\ yyyy</c:formatCode>
                <c:ptCount val="164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  <c:pt idx="162">
                  <c:v>44561.25</c:v>
                </c:pt>
                <c:pt idx="163">
                  <c:v>44592.25</c:v>
                </c:pt>
              </c:numCache>
            </c:numRef>
          </c:cat>
          <c:val>
            <c:numRef>
              <c:f>'Figure 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2A6-4FA7-9B97-DA5D22F3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6'!$A$4:$A$167</c:f>
              <c:numCache>
                <c:formatCode>mmm\ yyyy</c:formatCode>
                <c:ptCount val="164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  <c:pt idx="162">
                  <c:v>44561.25</c:v>
                </c:pt>
                <c:pt idx="163">
                  <c:v>44592.25</c:v>
                </c:pt>
              </c:numCache>
            </c:numRef>
          </c:cat>
          <c:val>
            <c:numRef>
              <c:f>'Figure 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2A6-4FA7-9B97-DA5D22F3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6'!$A$4:$A$167</c:f>
              <c:numCache>
                <c:formatCode>mmm\ yyyy</c:formatCode>
                <c:ptCount val="164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  <c:pt idx="162">
                  <c:v>44561.25</c:v>
                </c:pt>
                <c:pt idx="163">
                  <c:v>44592.25</c:v>
                </c:pt>
              </c:numCache>
            </c:numRef>
          </c:cat>
          <c:val>
            <c:numRef>
              <c:f>'Figure 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62A6-4FA7-9B97-DA5D22F3BE37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6'!$A$4:$A$167</c:f>
              <c:numCache>
                <c:formatCode>mmm\ yyyy</c:formatCode>
                <c:ptCount val="164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  <c:pt idx="162">
                  <c:v>44561.25</c:v>
                </c:pt>
                <c:pt idx="163">
                  <c:v>44592.25</c:v>
                </c:pt>
              </c:numCache>
            </c:numRef>
          </c:cat>
          <c:val>
            <c:numRef>
              <c:f>'Figure 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62A6-4FA7-9B97-DA5D22F3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8197800"/>
        <c:axId val="778195176"/>
      </c:lineChart>
      <c:dateAx>
        <c:axId val="778197800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Public Sans" pitchFamily="2" charset="0"/>
                <a:ea typeface="+mn-ea"/>
                <a:cs typeface="+mn-cs"/>
              </a:defRPr>
            </a:pPr>
            <a:endParaRPr lang="en-US"/>
          </a:p>
        </c:txPr>
        <c:crossAx val="778195176"/>
        <c:crossesAt val="-60"/>
        <c:auto val="1"/>
        <c:lblOffset val="100"/>
        <c:baseTimeUnit val="days"/>
      </c:dateAx>
      <c:valAx>
        <c:axId val="778195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Public Sans" pitchFamily="2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Public Sans" pitchFamily="2" charset="0"/>
                  </a:rPr>
                  <a:t>Mt CO</a:t>
                </a:r>
                <a:r>
                  <a:rPr lang="en-US" b="1" baseline="-25000">
                    <a:solidFill>
                      <a:sysClr val="windowText" lastClr="000000"/>
                    </a:solidFill>
                    <a:latin typeface="Public Sans" pitchFamily="2" charset="0"/>
                  </a:rPr>
                  <a:t>2</a:t>
                </a:r>
                <a:r>
                  <a:rPr lang="en-US" b="1">
                    <a:solidFill>
                      <a:sysClr val="windowText" lastClr="000000"/>
                    </a:solidFill>
                    <a:latin typeface="Public Sans" pitchFamily="2" charset="0"/>
                  </a:rPr>
                  <a:t>-e</a:t>
                </a:r>
              </a:p>
            </c:rich>
          </c:tx>
          <c:layout>
            <c:manualLayout>
              <c:xMode val="edge"/>
              <c:yMode val="edge"/>
              <c:x val="1.863888038730141E-2"/>
              <c:y val="0.40311147673704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Public Sans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ublic Sans" pitchFamily="2" charset="0"/>
                <a:ea typeface="+mn-ea"/>
                <a:cs typeface="+mn-cs"/>
              </a:defRPr>
            </a:pPr>
            <a:endParaRPr lang="en-US"/>
          </a:p>
        </c:txPr>
        <c:crossAx val="778197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507081049497785E-2"/>
          <c:y val="0.90500515793734737"/>
          <c:w val="0.94060914647153204"/>
          <c:h val="8.5735626330290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Public Sans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34492563429572"/>
          <c:y val="0.17171296296296296"/>
          <c:w val="0.85909951881014868"/>
          <c:h val="0.61276400151473598"/>
        </c:manualLayout>
      </c:layout>
      <c:lineChart>
        <c:grouping val="standard"/>
        <c:varyColors val="0"/>
        <c:ser>
          <c:idx val="4"/>
          <c:order val="0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 6'!$A$4:$A$167</c:f>
              <c:numCache>
                <c:formatCode>mmm\ yyyy</c:formatCode>
                <c:ptCount val="164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  <c:pt idx="162">
                  <c:v>44561.25</c:v>
                </c:pt>
                <c:pt idx="163">
                  <c:v>44592.25</c:v>
                </c:pt>
              </c:numCache>
            </c:numRef>
          </c:cat>
          <c:val>
            <c:numRef>
              <c:f>'Figure 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9FE-4889-8AAD-C9F53B140C7C}"/>
            </c:ext>
          </c:extLst>
        </c:ser>
        <c:ser>
          <c:idx val="0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6'!$A$4:$A$167</c:f>
              <c:numCache>
                <c:formatCode>mmm\ yyyy</c:formatCode>
                <c:ptCount val="164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  <c:pt idx="162">
                  <c:v>44561.25</c:v>
                </c:pt>
                <c:pt idx="163">
                  <c:v>44592.25</c:v>
                </c:pt>
              </c:numCache>
            </c:numRef>
          </c:cat>
          <c:val>
            <c:numRef>
              <c:f>'Figure 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9FE-4889-8AAD-C9F53B140C7C}"/>
            </c:ext>
          </c:extLst>
        </c:ser>
        <c:ser>
          <c:idx val="1"/>
          <c:order val="2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6'!$A$4:$A$167</c:f>
              <c:numCache>
                <c:formatCode>mmm\ yyyy</c:formatCode>
                <c:ptCount val="164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  <c:pt idx="162">
                  <c:v>44561.25</c:v>
                </c:pt>
                <c:pt idx="163">
                  <c:v>44592.25</c:v>
                </c:pt>
              </c:numCache>
            </c:numRef>
          </c:cat>
          <c:val>
            <c:numRef>
              <c:f>'Figure 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09FE-4889-8AAD-C9F53B140C7C}"/>
            </c:ext>
          </c:extLst>
        </c:ser>
        <c:ser>
          <c:idx val="2"/>
          <c:order val="3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6'!$A$4:$A$167</c:f>
              <c:numCache>
                <c:formatCode>mmm\ yyyy</c:formatCode>
                <c:ptCount val="164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  <c:pt idx="162">
                  <c:v>44561.25</c:v>
                </c:pt>
                <c:pt idx="163">
                  <c:v>44592.25</c:v>
                </c:pt>
              </c:numCache>
            </c:numRef>
          </c:cat>
          <c:val>
            <c:numRef>
              <c:f>'Figure 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09FE-4889-8AAD-C9F53B140C7C}"/>
            </c:ext>
          </c:extLst>
        </c:ser>
        <c:ser>
          <c:idx val="3"/>
          <c:order val="4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6'!$A$4:$A$167</c:f>
              <c:numCache>
                <c:formatCode>mmm\ yyyy</c:formatCode>
                <c:ptCount val="164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  <c:pt idx="162">
                  <c:v>44561.25</c:v>
                </c:pt>
                <c:pt idx="163">
                  <c:v>44592.25</c:v>
                </c:pt>
              </c:numCache>
            </c:numRef>
          </c:cat>
          <c:val>
            <c:numRef>
              <c:f>'Figure 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09FE-4889-8AAD-C9F53B140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8197800"/>
        <c:axId val="778195176"/>
      </c:lineChart>
      <c:dateAx>
        <c:axId val="778197800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Public Sans" pitchFamily="2" charset="0"/>
                <a:ea typeface="+mn-ea"/>
                <a:cs typeface="+mn-cs"/>
              </a:defRPr>
            </a:pPr>
            <a:endParaRPr lang="en-US"/>
          </a:p>
        </c:txPr>
        <c:crossAx val="778195176"/>
        <c:crossesAt val="-60"/>
        <c:auto val="1"/>
        <c:lblOffset val="100"/>
        <c:baseTimeUnit val="days"/>
      </c:dateAx>
      <c:valAx>
        <c:axId val="778195176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ublic Sans" pitchFamily="2" charset="0"/>
                    <a:ea typeface="+mn-ea"/>
                    <a:cs typeface="+mn-cs"/>
                  </a:defRPr>
                </a:pPr>
                <a:r>
                  <a:rPr lang="en-US" sz="800" b="1">
                    <a:solidFill>
                      <a:sysClr val="windowText" lastClr="000000"/>
                    </a:solidFill>
                    <a:latin typeface="Public Sans" pitchFamily="2" charset="0"/>
                  </a:rPr>
                  <a:t>Mt CO</a:t>
                </a:r>
                <a:r>
                  <a:rPr lang="en-US" sz="800" b="1" baseline="-25000">
                    <a:solidFill>
                      <a:sysClr val="windowText" lastClr="000000"/>
                    </a:solidFill>
                    <a:latin typeface="Public Sans" pitchFamily="2" charset="0"/>
                  </a:rPr>
                  <a:t>2</a:t>
                </a:r>
                <a:r>
                  <a:rPr lang="en-US" sz="800" b="1">
                    <a:solidFill>
                      <a:sysClr val="windowText" lastClr="000000"/>
                    </a:solidFill>
                    <a:latin typeface="Public Sans" pitchFamily="2" charset="0"/>
                  </a:rPr>
                  <a:t>-e</a:t>
                </a:r>
              </a:p>
            </c:rich>
          </c:tx>
          <c:layout>
            <c:manualLayout>
              <c:xMode val="edge"/>
              <c:yMode val="edge"/>
              <c:x val="1.863888038730141E-2"/>
              <c:y val="0.40311147673704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ublic Sans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Public Sans" pitchFamily="2" charset="0"/>
                <a:ea typeface="+mn-ea"/>
                <a:cs typeface="+mn-cs"/>
              </a:defRPr>
            </a:pPr>
            <a:endParaRPr lang="en-US"/>
          </a:p>
        </c:txPr>
        <c:crossAx val="778197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507081049497785E-2"/>
          <c:y val="0.90500515793734737"/>
          <c:w val="0.95323572257930256"/>
          <c:h val="9.4994890996863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Public Sans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34492563429572"/>
          <c:y val="0.17171296296296296"/>
          <c:w val="0.85909951881014868"/>
          <c:h val="0.6127640015147359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996600"/>
              </a:solidFill>
              <a:round/>
            </a:ln>
            <a:effectLst/>
          </c:spPr>
          <c:marker>
            <c:symbol val="none"/>
          </c:marker>
          <c:cat>
            <c:numRef>
              <c:f>'Figure 6'!$A$4:$A$165</c:f>
              <c:numCache>
                <c:formatCode>mmm\ yyyy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'Figure 6'!$V$4:$V$165</c:f>
              <c:numCache>
                <c:formatCode>0.0%</c:formatCode>
                <c:ptCount val="1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A08-452B-B57B-547E759D7B8B}"/>
            </c:ext>
          </c:extLst>
        </c:ser>
        <c:ser>
          <c:idx val="1"/>
          <c:order val="1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6'!$A$4:$A$165</c:f>
              <c:numCache>
                <c:formatCode>mmm\ yyyy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'Figure 6'!$W$4:$W$165</c:f>
              <c:numCache>
                <c:formatCode>0.0%</c:formatCode>
                <c:ptCount val="1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A08-452B-B57B-547E759D7B8B}"/>
            </c:ext>
          </c:extLst>
        </c:ser>
        <c:ser>
          <c:idx val="2"/>
          <c:order val="2"/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f>'Figure 6'!$A$4:$A$165</c:f>
              <c:numCache>
                <c:formatCode>mmm\ yyyy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'Figure 6'!$X$4:$X$165</c:f>
              <c:numCache>
                <c:formatCode>0.0%</c:formatCode>
                <c:ptCount val="1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A08-452B-B57B-547E759D7B8B}"/>
            </c:ext>
          </c:extLst>
        </c:ser>
        <c:ser>
          <c:idx val="3"/>
          <c:order val="3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6'!$A$4:$A$165</c:f>
              <c:numCache>
                <c:formatCode>mmm\ yyyy</c:formatCode>
                <c:ptCount val="162"/>
                <c:pt idx="0">
                  <c:v>39600</c:v>
                </c:pt>
                <c:pt idx="1">
                  <c:v>39630</c:v>
                </c:pt>
                <c:pt idx="2">
                  <c:v>39661</c:v>
                </c:pt>
                <c:pt idx="3">
                  <c:v>39692</c:v>
                </c:pt>
                <c:pt idx="4">
                  <c:v>39722</c:v>
                </c:pt>
                <c:pt idx="5">
                  <c:v>39753</c:v>
                </c:pt>
                <c:pt idx="6">
                  <c:v>39783</c:v>
                </c:pt>
                <c:pt idx="7">
                  <c:v>39814</c:v>
                </c:pt>
                <c:pt idx="8">
                  <c:v>39845</c:v>
                </c:pt>
                <c:pt idx="9">
                  <c:v>39873</c:v>
                </c:pt>
                <c:pt idx="10">
                  <c:v>39904</c:v>
                </c:pt>
                <c:pt idx="11">
                  <c:v>39934</c:v>
                </c:pt>
                <c:pt idx="12">
                  <c:v>39965</c:v>
                </c:pt>
                <c:pt idx="13">
                  <c:v>39995</c:v>
                </c:pt>
                <c:pt idx="14">
                  <c:v>40026</c:v>
                </c:pt>
                <c:pt idx="15">
                  <c:v>40057</c:v>
                </c:pt>
                <c:pt idx="16">
                  <c:v>40087</c:v>
                </c:pt>
                <c:pt idx="17">
                  <c:v>40118</c:v>
                </c:pt>
                <c:pt idx="18">
                  <c:v>40148</c:v>
                </c:pt>
                <c:pt idx="19">
                  <c:v>40179</c:v>
                </c:pt>
                <c:pt idx="20">
                  <c:v>40210</c:v>
                </c:pt>
                <c:pt idx="21">
                  <c:v>40238</c:v>
                </c:pt>
                <c:pt idx="22">
                  <c:v>40269</c:v>
                </c:pt>
                <c:pt idx="23">
                  <c:v>40299</c:v>
                </c:pt>
                <c:pt idx="24">
                  <c:v>40330</c:v>
                </c:pt>
                <c:pt idx="25">
                  <c:v>40360</c:v>
                </c:pt>
                <c:pt idx="26">
                  <c:v>40391</c:v>
                </c:pt>
                <c:pt idx="27">
                  <c:v>40422</c:v>
                </c:pt>
                <c:pt idx="28">
                  <c:v>40452</c:v>
                </c:pt>
                <c:pt idx="29">
                  <c:v>40483</c:v>
                </c:pt>
                <c:pt idx="30">
                  <c:v>40513</c:v>
                </c:pt>
                <c:pt idx="31">
                  <c:v>40574.979166666664</c:v>
                </c:pt>
                <c:pt idx="32">
                  <c:v>40602.979166666664</c:v>
                </c:pt>
                <c:pt idx="33">
                  <c:v>40633.979166666664</c:v>
                </c:pt>
                <c:pt idx="34">
                  <c:v>40663.979166666664</c:v>
                </c:pt>
                <c:pt idx="35">
                  <c:v>40694.979166666664</c:v>
                </c:pt>
                <c:pt idx="36">
                  <c:v>40724.979166666664</c:v>
                </c:pt>
                <c:pt idx="37">
                  <c:v>40755.979166666664</c:v>
                </c:pt>
                <c:pt idx="38">
                  <c:v>40786.979166666664</c:v>
                </c:pt>
                <c:pt idx="39">
                  <c:v>40816.979166666664</c:v>
                </c:pt>
                <c:pt idx="40">
                  <c:v>40847.979166666664</c:v>
                </c:pt>
                <c:pt idx="41">
                  <c:v>40877.979166666664</c:v>
                </c:pt>
                <c:pt idx="42">
                  <c:v>40908.979166666664</c:v>
                </c:pt>
                <c:pt idx="43">
                  <c:v>40939.979166666664</c:v>
                </c:pt>
                <c:pt idx="44">
                  <c:v>40968.979166666664</c:v>
                </c:pt>
                <c:pt idx="45">
                  <c:v>40999.979166666664</c:v>
                </c:pt>
                <c:pt idx="46">
                  <c:v>41029.979166666664</c:v>
                </c:pt>
                <c:pt idx="47">
                  <c:v>41060.979166666664</c:v>
                </c:pt>
                <c:pt idx="48">
                  <c:v>41090.979166666664</c:v>
                </c:pt>
                <c:pt idx="49">
                  <c:v>41121.979166666664</c:v>
                </c:pt>
                <c:pt idx="50">
                  <c:v>41152.979166666664</c:v>
                </c:pt>
                <c:pt idx="51">
                  <c:v>41182.979166666664</c:v>
                </c:pt>
                <c:pt idx="52">
                  <c:v>41212.979166666664</c:v>
                </c:pt>
                <c:pt idx="53">
                  <c:v>41243</c:v>
                </c:pt>
                <c:pt idx="54">
                  <c:v>41274.979166666664</c:v>
                </c:pt>
                <c:pt idx="55">
                  <c:v>41305.979166666664</c:v>
                </c:pt>
                <c:pt idx="56">
                  <c:v>41333.979166666664</c:v>
                </c:pt>
                <c:pt idx="57">
                  <c:v>41361.979166666664</c:v>
                </c:pt>
                <c:pt idx="58">
                  <c:v>41365</c:v>
                </c:pt>
                <c:pt idx="59">
                  <c:v>41425.979166666664</c:v>
                </c:pt>
                <c:pt idx="60">
                  <c:v>41455.979166666664</c:v>
                </c:pt>
                <c:pt idx="61">
                  <c:v>41486.979166666664</c:v>
                </c:pt>
                <c:pt idx="62">
                  <c:v>41517.979166666664</c:v>
                </c:pt>
                <c:pt idx="63">
                  <c:v>41518</c:v>
                </c:pt>
                <c:pt idx="64">
                  <c:v>41578.979166666664</c:v>
                </c:pt>
                <c:pt idx="65">
                  <c:v>41608.979166666664</c:v>
                </c:pt>
                <c:pt idx="66">
                  <c:v>41639.979166666664</c:v>
                </c:pt>
                <c:pt idx="67">
                  <c:v>41670.979166666664</c:v>
                </c:pt>
                <c:pt idx="68">
                  <c:v>41698.979166666664</c:v>
                </c:pt>
                <c:pt idx="69">
                  <c:v>41729.979166666664</c:v>
                </c:pt>
                <c:pt idx="70">
                  <c:v>41759.979166666664</c:v>
                </c:pt>
                <c:pt idx="71">
                  <c:v>41790.979166666664</c:v>
                </c:pt>
                <c:pt idx="72">
                  <c:v>41820.979166666664</c:v>
                </c:pt>
                <c:pt idx="73">
                  <c:v>41851.979166666664</c:v>
                </c:pt>
                <c:pt idx="74">
                  <c:v>41882.979166666664</c:v>
                </c:pt>
                <c:pt idx="75">
                  <c:v>41912</c:v>
                </c:pt>
                <c:pt idx="76">
                  <c:v>41943</c:v>
                </c:pt>
                <c:pt idx="77">
                  <c:v>41973.979166666664</c:v>
                </c:pt>
                <c:pt idx="78">
                  <c:v>42004.979166666664</c:v>
                </c:pt>
                <c:pt idx="79">
                  <c:v>42035.979166666664</c:v>
                </c:pt>
                <c:pt idx="80">
                  <c:v>42063.979166666664</c:v>
                </c:pt>
                <c:pt idx="81">
                  <c:v>42094.979166666664</c:v>
                </c:pt>
                <c:pt idx="82">
                  <c:v>42124</c:v>
                </c:pt>
                <c:pt idx="83">
                  <c:v>42155</c:v>
                </c:pt>
                <c:pt idx="84">
                  <c:v>42171</c:v>
                </c:pt>
                <c:pt idx="85">
                  <c:v>42201.75</c:v>
                </c:pt>
                <c:pt idx="86">
                  <c:v>42232.5</c:v>
                </c:pt>
                <c:pt idx="87">
                  <c:v>42263.25</c:v>
                </c:pt>
                <c:pt idx="88">
                  <c:v>42294</c:v>
                </c:pt>
                <c:pt idx="89">
                  <c:v>42324.75</c:v>
                </c:pt>
                <c:pt idx="90">
                  <c:v>42355.5</c:v>
                </c:pt>
                <c:pt idx="91">
                  <c:v>42386.25</c:v>
                </c:pt>
                <c:pt idx="92">
                  <c:v>42417</c:v>
                </c:pt>
                <c:pt idx="93">
                  <c:v>42447.75</c:v>
                </c:pt>
                <c:pt idx="94">
                  <c:v>42478.5</c:v>
                </c:pt>
                <c:pt idx="95">
                  <c:v>42509.25</c:v>
                </c:pt>
                <c:pt idx="96">
                  <c:v>42540</c:v>
                </c:pt>
                <c:pt idx="97">
                  <c:v>42570.75</c:v>
                </c:pt>
                <c:pt idx="98">
                  <c:v>42601.5</c:v>
                </c:pt>
                <c:pt idx="99">
                  <c:v>42632.25</c:v>
                </c:pt>
                <c:pt idx="100">
                  <c:v>42663</c:v>
                </c:pt>
                <c:pt idx="101">
                  <c:v>42693.75</c:v>
                </c:pt>
                <c:pt idx="102">
                  <c:v>42724.5</c:v>
                </c:pt>
                <c:pt idx="103">
                  <c:v>42755.25</c:v>
                </c:pt>
                <c:pt idx="104">
                  <c:v>42786</c:v>
                </c:pt>
                <c:pt idx="105">
                  <c:v>42816.75</c:v>
                </c:pt>
                <c:pt idx="106">
                  <c:v>42847.5</c:v>
                </c:pt>
                <c:pt idx="107">
                  <c:v>42878.25</c:v>
                </c:pt>
                <c:pt idx="108">
                  <c:v>42909</c:v>
                </c:pt>
                <c:pt idx="109">
                  <c:v>42939.75</c:v>
                </c:pt>
                <c:pt idx="110">
                  <c:v>42970.5</c:v>
                </c:pt>
                <c:pt idx="111">
                  <c:v>43001.25</c:v>
                </c:pt>
                <c:pt idx="112">
                  <c:v>43032</c:v>
                </c:pt>
                <c:pt idx="113">
                  <c:v>43062.75</c:v>
                </c:pt>
                <c:pt idx="114">
                  <c:v>43093.5</c:v>
                </c:pt>
                <c:pt idx="115">
                  <c:v>43124.25</c:v>
                </c:pt>
                <c:pt idx="116">
                  <c:v>43155</c:v>
                </c:pt>
                <c:pt idx="117">
                  <c:v>43185.75</c:v>
                </c:pt>
                <c:pt idx="118">
                  <c:v>43216.5</c:v>
                </c:pt>
                <c:pt idx="119">
                  <c:v>43247.25</c:v>
                </c:pt>
                <c:pt idx="120">
                  <c:v>43278</c:v>
                </c:pt>
                <c:pt idx="121">
                  <c:v>43308.75</c:v>
                </c:pt>
                <c:pt idx="122">
                  <c:v>43339.5</c:v>
                </c:pt>
                <c:pt idx="123">
                  <c:v>43370.25</c:v>
                </c:pt>
                <c:pt idx="124">
                  <c:v>43401</c:v>
                </c:pt>
                <c:pt idx="125">
                  <c:v>43431.75</c:v>
                </c:pt>
                <c:pt idx="126">
                  <c:v>43462.5</c:v>
                </c:pt>
                <c:pt idx="127">
                  <c:v>43493.25</c:v>
                </c:pt>
                <c:pt idx="128">
                  <c:v>43524</c:v>
                </c:pt>
                <c:pt idx="129">
                  <c:v>43554.75</c:v>
                </c:pt>
                <c:pt idx="130">
                  <c:v>43585.5</c:v>
                </c:pt>
                <c:pt idx="131">
                  <c:v>43616.25</c:v>
                </c:pt>
                <c:pt idx="132">
                  <c:v>43646.75</c:v>
                </c:pt>
                <c:pt idx="133">
                  <c:v>43677.25</c:v>
                </c:pt>
                <c:pt idx="134">
                  <c:v>43707.75</c:v>
                </c:pt>
                <c:pt idx="135">
                  <c:v>43738.25</c:v>
                </c:pt>
                <c:pt idx="136">
                  <c:v>43768.75</c:v>
                </c:pt>
                <c:pt idx="137">
                  <c:v>43799.25</c:v>
                </c:pt>
                <c:pt idx="138">
                  <c:v>43829.75</c:v>
                </c:pt>
                <c:pt idx="139">
                  <c:v>43860.25</c:v>
                </c:pt>
                <c:pt idx="140">
                  <c:v>43890.75</c:v>
                </c:pt>
                <c:pt idx="141">
                  <c:v>43921.25</c:v>
                </c:pt>
                <c:pt idx="142">
                  <c:v>43951.75</c:v>
                </c:pt>
                <c:pt idx="143">
                  <c:v>43982.25</c:v>
                </c:pt>
                <c:pt idx="144">
                  <c:v>44012.75</c:v>
                </c:pt>
                <c:pt idx="145">
                  <c:v>44043.25</c:v>
                </c:pt>
                <c:pt idx="146">
                  <c:v>44073.75</c:v>
                </c:pt>
                <c:pt idx="147">
                  <c:v>44104.25</c:v>
                </c:pt>
                <c:pt idx="148">
                  <c:v>44134.75</c:v>
                </c:pt>
                <c:pt idx="149">
                  <c:v>44165.25</c:v>
                </c:pt>
                <c:pt idx="150">
                  <c:v>44195.75</c:v>
                </c:pt>
                <c:pt idx="151">
                  <c:v>44226.25</c:v>
                </c:pt>
                <c:pt idx="152">
                  <c:v>44255.75</c:v>
                </c:pt>
                <c:pt idx="153">
                  <c:v>44286.25</c:v>
                </c:pt>
                <c:pt idx="154">
                  <c:v>44316.75</c:v>
                </c:pt>
                <c:pt idx="155">
                  <c:v>44347.25</c:v>
                </c:pt>
                <c:pt idx="156">
                  <c:v>44377.75</c:v>
                </c:pt>
                <c:pt idx="157">
                  <c:v>44408.25</c:v>
                </c:pt>
                <c:pt idx="158">
                  <c:v>44438.75</c:v>
                </c:pt>
                <c:pt idx="159">
                  <c:v>44469.25</c:v>
                </c:pt>
                <c:pt idx="160">
                  <c:v>44499.75</c:v>
                </c:pt>
                <c:pt idx="161">
                  <c:v>44530.25</c:v>
                </c:pt>
              </c:numCache>
            </c:numRef>
          </c:cat>
          <c:val>
            <c:numRef>
              <c:f>'Figure 6'!$Y$4:$Y$165</c:f>
              <c:numCache>
                <c:formatCode>0.0%</c:formatCode>
                <c:ptCount val="1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FA08-452B-B57B-547E759D7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8197800"/>
        <c:axId val="778195176"/>
      </c:lineChart>
      <c:dateAx>
        <c:axId val="778197800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195176"/>
        <c:crossesAt val="-60"/>
        <c:auto val="1"/>
        <c:lblOffset val="100"/>
        <c:baseTimeUnit val="days"/>
      </c:dateAx>
      <c:valAx>
        <c:axId val="778195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Mt CO</a:t>
                </a:r>
                <a:r>
                  <a:rPr lang="en-US" b="1" baseline="-25000">
                    <a:solidFill>
                      <a:sysClr val="windowText" lastClr="000000"/>
                    </a:solidFill>
                  </a:rPr>
                  <a:t>2</a:t>
                </a:r>
                <a:r>
                  <a:rPr lang="en-US" b="1">
                    <a:solidFill>
                      <a:sysClr val="windowText" lastClr="000000"/>
                    </a:solidFill>
                  </a:rPr>
                  <a:t>-e</a:t>
                </a:r>
              </a:p>
            </c:rich>
          </c:tx>
          <c:layout>
            <c:manualLayout>
              <c:xMode val="edge"/>
              <c:yMode val="edge"/>
              <c:x val="1.863888038730141E-2"/>
              <c:y val="0.40311147673704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8197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507081049497785E-2"/>
          <c:y val="0.90500515793734737"/>
          <c:w val="0.94060914647153204"/>
          <c:h val="8.5735626330290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3</xdr:row>
      <xdr:rowOff>0</xdr:rowOff>
    </xdr:from>
    <xdr:to>
      <xdr:col>34</xdr:col>
      <xdr:colOff>514350</xdr:colOff>
      <xdr:row>21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0262A2-2F66-4283-A7F9-75955BF3B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0</xdr:colOff>
      <xdr:row>23</xdr:row>
      <xdr:rowOff>190499</xdr:rowOff>
    </xdr:from>
    <xdr:to>
      <xdr:col>34</xdr:col>
      <xdr:colOff>514350</xdr:colOff>
      <xdr:row>48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5AB466-90CA-4B9D-8DF2-27A087DC1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50</xdr:row>
      <xdr:rowOff>0</xdr:rowOff>
    </xdr:from>
    <xdr:to>
      <xdr:col>34</xdr:col>
      <xdr:colOff>514350</xdr:colOff>
      <xdr:row>70</xdr:row>
      <xdr:rowOff>23284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44E4E6-8EBA-40AC-AC7C-B8EBF90F6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0.72582</cdr:x>
      <cdr:y>0.00829</cdr:y>
    </cdr:from>
    <cdr:to>
      <cdr:x>0.99647</cdr:x>
      <cdr:y>0.07711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9C390FC-A658-463E-BFDF-25D8D81207F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913015" y="31750"/>
          <a:ext cx="1459085" cy="2635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0.16254</cdr:x>
      <cdr:y>0.06716</cdr:y>
    </cdr:from>
    <cdr:to>
      <cdr:x>0.84452</cdr:x>
      <cdr:y>0.14179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E5A27D26-5006-477B-85AD-52477B793D8D}"/>
            </a:ext>
          </a:extLst>
        </cdr:cNvPr>
        <cdr:cNvSpPr txBox="1"/>
      </cdr:nvSpPr>
      <cdr:spPr>
        <a:xfrm xmlns:a="http://schemas.openxmlformats.org/drawingml/2006/main">
          <a:off x="876300" y="257175"/>
          <a:ext cx="36766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AU" sz="1200" b="1">
              <a:latin typeface="+mj-lt"/>
            </a:rPr>
            <a:t>Factors contributing to reduced NEM emissions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0.76226</cdr:x>
      <cdr:y>0.00829</cdr:y>
    </cdr:from>
    <cdr:to>
      <cdr:x>0.99647</cdr:x>
      <cdr:y>0.06785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9C390FC-A658-463E-BFDF-25D8D81207F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092221" y="37282"/>
          <a:ext cx="1257399" cy="26783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0.16254</cdr:x>
      <cdr:y>0.06716</cdr:y>
    </cdr:from>
    <cdr:to>
      <cdr:x>0.84452</cdr:x>
      <cdr:y>0.14179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E5A27D26-5006-477B-85AD-52477B793D8D}"/>
            </a:ext>
          </a:extLst>
        </cdr:cNvPr>
        <cdr:cNvSpPr txBox="1"/>
      </cdr:nvSpPr>
      <cdr:spPr>
        <a:xfrm xmlns:a="http://schemas.openxmlformats.org/drawingml/2006/main">
          <a:off x="876300" y="257175"/>
          <a:ext cx="36766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AU" sz="1100" b="1">
              <a:latin typeface="Public Sans" pitchFamily="2" charset="0"/>
            </a:rPr>
            <a:t>Factors contributing to reduced NEM emissions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0.72582</cdr:x>
      <cdr:y>0.00829</cdr:y>
    </cdr:from>
    <cdr:to>
      <cdr:x>0.99647</cdr:x>
      <cdr:y>0.07711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9C390FC-A658-463E-BFDF-25D8D81207F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913015" y="31750"/>
          <a:ext cx="1459085" cy="2635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0.16254</cdr:x>
      <cdr:y>0.06716</cdr:y>
    </cdr:from>
    <cdr:to>
      <cdr:x>0.84452</cdr:x>
      <cdr:y>0.14179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E5A27D26-5006-477B-85AD-52477B793D8D}"/>
            </a:ext>
          </a:extLst>
        </cdr:cNvPr>
        <cdr:cNvSpPr txBox="1"/>
      </cdr:nvSpPr>
      <cdr:spPr>
        <a:xfrm xmlns:a="http://schemas.openxmlformats.org/drawingml/2006/main">
          <a:off x="876300" y="257175"/>
          <a:ext cx="36766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AU" sz="1400" b="1"/>
            <a:t>Factors contributing to reduced NEM emissions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NU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BE830E"/>
    </a:accent1>
    <a:accent2>
      <a:srgbClr val="DFC187"/>
    </a:accent2>
    <a:accent3>
      <a:srgbClr val="F5EDDE"/>
    </a:accent3>
    <a:accent4>
      <a:srgbClr val="BE4E0E"/>
    </a:accent4>
    <a:accent5>
      <a:srgbClr val="CB7352"/>
    </a:accent5>
    <a:accent6>
      <a:srgbClr val="F2DCD4"/>
    </a:accent6>
    <a:hlink>
      <a:srgbClr val="BE830E"/>
    </a:hlink>
    <a:folHlink>
      <a:srgbClr val="BE4E0E"/>
    </a:folHlink>
  </a:clrScheme>
  <a:fontScheme name="ANU">
    <a:majorFont>
      <a:latin typeface="Public Sans"/>
      <a:ea typeface=""/>
      <a:cs typeface=""/>
    </a:majorFont>
    <a:minorFont>
      <a:latin typeface="Public Sans Light"/>
      <a:ea typeface=""/>
      <a:cs typeface="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ANU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BE830E"/>
    </a:accent1>
    <a:accent2>
      <a:srgbClr val="DFC187"/>
    </a:accent2>
    <a:accent3>
      <a:srgbClr val="F5EDDE"/>
    </a:accent3>
    <a:accent4>
      <a:srgbClr val="BE4E0E"/>
    </a:accent4>
    <a:accent5>
      <a:srgbClr val="CB7352"/>
    </a:accent5>
    <a:accent6>
      <a:srgbClr val="F2DCD4"/>
    </a:accent6>
    <a:hlink>
      <a:srgbClr val="BE830E"/>
    </a:hlink>
    <a:folHlink>
      <a:srgbClr val="BE4E0E"/>
    </a:folHlink>
  </a:clrScheme>
  <a:fontScheme name="ANU">
    <a:majorFont>
      <a:latin typeface="Public Sans"/>
      <a:ea typeface=""/>
      <a:cs typeface=""/>
    </a:majorFont>
    <a:minorFont>
      <a:latin typeface="Public Sans Light"/>
      <a:ea typeface=""/>
      <a:cs typeface="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ANU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BE830E"/>
    </a:accent1>
    <a:accent2>
      <a:srgbClr val="DFC187"/>
    </a:accent2>
    <a:accent3>
      <a:srgbClr val="F5EDDE"/>
    </a:accent3>
    <a:accent4>
      <a:srgbClr val="BE4E0E"/>
    </a:accent4>
    <a:accent5>
      <a:srgbClr val="CB7352"/>
    </a:accent5>
    <a:accent6>
      <a:srgbClr val="F2DCD4"/>
    </a:accent6>
    <a:hlink>
      <a:srgbClr val="BE830E"/>
    </a:hlink>
    <a:folHlink>
      <a:srgbClr val="BE4E0E"/>
    </a:folHlink>
  </a:clrScheme>
  <a:fontScheme name="ANU">
    <a:majorFont>
      <a:latin typeface="Public Sans"/>
      <a:ea typeface=""/>
      <a:cs typeface=""/>
    </a:majorFont>
    <a:minorFont>
      <a:latin typeface="Public Sans Light"/>
      <a:ea typeface=""/>
      <a:cs typeface="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workbookViewId="0">
      <selection activeCell="A2" sqref="A2"/>
    </sheetView>
  </sheetViews>
  <sheetFormatPr defaultRowHeight="14.5" x14ac:dyDescent="0.35"/>
  <cols>
    <col min="2" max="2" width="11.54296875" customWidth="1"/>
    <col min="3" max="3" width="10.1796875" customWidth="1"/>
    <col min="4" max="4" width="12.1796875" customWidth="1"/>
    <col min="5" max="5" width="11.453125" customWidth="1"/>
    <col min="6" max="6" width="11.1796875" customWidth="1"/>
  </cols>
  <sheetData>
    <row r="1" spans="1:6" ht="16" x14ac:dyDescent="0.45">
      <c r="A1" t="s">
        <v>0</v>
      </c>
      <c r="B1" s="1" t="s">
        <v>1</v>
      </c>
    </row>
    <row r="2" spans="1:6" ht="43.5" x14ac:dyDescent="0.35">
      <c r="A2" s="29" t="s">
        <v>64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x14ac:dyDescent="0.35">
      <c r="B3" s="31" t="s">
        <v>7</v>
      </c>
      <c r="C3" s="31"/>
      <c r="D3" s="31"/>
      <c r="E3" s="31"/>
      <c r="F3" s="31"/>
    </row>
    <row r="4" spans="1:6" x14ac:dyDescent="0.35">
      <c r="A4" s="3">
        <v>40695</v>
      </c>
      <c r="B4" s="4">
        <v>117.60964871150478</v>
      </c>
      <c r="C4" s="4">
        <v>23.990927999999997</v>
      </c>
      <c r="D4" s="4">
        <v>92.342839856988491</v>
      </c>
      <c r="E4" s="4">
        <v>67.73573983484124</v>
      </c>
      <c r="F4" s="4">
        <v>13.106114896801786</v>
      </c>
    </row>
    <row r="5" spans="1:6" x14ac:dyDescent="0.35">
      <c r="A5" s="3">
        <v>40725.75</v>
      </c>
      <c r="B5" s="4">
        <v>118.19906771467855</v>
      </c>
      <c r="C5" s="4">
        <v>24.056916000000001</v>
      </c>
      <c r="D5" s="4">
        <v>92.401965273203174</v>
      </c>
      <c r="E5" s="4">
        <v>67.259851990308206</v>
      </c>
      <c r="F5" s="4">
        <v>13.037195474030646</v>
      </c>
    </row>
    <row r="6" spans="1:6" x14ac:dyDescent="0.35">
      <c r="A6" s="3">
        <v>40756.5</v>
      </c>
      <c r="B6" s="4">
        <v>118.99217583343086</v>
      </c>
      <c r="C6" s="4">
        <v>23.683972000000001</v>
      </c>
      <c r="D6" s="4">
        <v>92.579092094791861</v>
      </c>
      <c r="E6" s="4">
        <v>66.828759108776381</v>
      </c>
      <c r="F6" s="4">
        <v>12.957919515822031</v>
      </c>
    </row>
    <row r="7" spans="1:6" x14ac:dyDescent="0.35">
      <c r="A7" s="3">
        <v>40787.25</v>
      </c>
      <c r="B7" s="4">
        <v>119.83113238187612</v>
      </c>
      <c r="C7" s="4">
        <v>23.516843999999999</v>
      </c>
      <c r="D7" s="4">
        <v>92.997722655110096</v>
      </c>
      <c r="E7" s="4">
        <v>66.709769605049928</v>
      </c>
      <c r="F7" s="4">
        <v>12.668868778426999</v>
      </c>
    </row>
    <row r="8" spans="1:6" x14ac:dyDescent="0.35">
      <c r="A8" s="3">
        <v>40818</v>
      </c>
      <c r="B8" s="4">
        <v>120.11302250629087</v>
      </c>
      <c r="C8" s="4">
        <v>23.484811999999998</v>
      </c>
      <c r="D8" s="4">
        <v>93.439432618785034</v>
      </c>
      <c r="E8" s="4">
        <v>67.007313863300951</v>
      </c>
      <c r="F8" s="4">
        <v>12.483430633977836</v>
      </c>
    </row>
    <row r="9" spans="1:6" x14ac:dyDescent="0.35">
      <c r="A9" s="3">
        <v>40848.75</v>
      </c>
      <c r="B9" s="4">
        <v>120.88471094586257</v>
      </c>
      <c r="C9" s="4">
        <v>23.478103999999998</v>
      </c>
      <c r="D9" s="4">
        <v>93.892523223511944</v>
      </c>
      <c r="E9" s="4">
        <v>67.067488893804352</v>
      </c>
      <c r="F9" s="4">
        <v>12.589485984548164</v>
      </c>
    </row>
    <row r="10" spans="1:6" x14ac:dyDescent="0.35">
      <c r="A10" s="3">
        <v>40879.5</v>
      </c>
      <c r="B10" s="4">
        <v>121.39589238940312</v>
      </c>
      <c r="C10" s="4">
        <v>23.549032</v>
      </c>
      <c r="D10" s="4">
        <v>94.075373894444738</v>
      </c>
      <c r="E10" s="4">
        <v>67.418113089498064</v>
      </c>
      <c r="F10" s="4">
        <v>12.553497580039801</v>
      </c>
    </row>
    <row r="11" spans="1:6" x14ac:dyDescent="0.35">
      <c r="A11" s="3">
        <v>40910.25</v>
      </c>
      <c r="B11" s="4">
        <v>122.16906209341126</v>
      </c>
      <c r="C11" s="4">
        <v>23.591307999999998</v>
      </c>
      <c r="D11" s="4">
        <v>93.984235605769086</v>
      </c>
      <c r="E11" s="4">
        <v>67.673596222508351</v>
      </c>
      <c r="F11" s="4">
        <v>12.434395276718586</v>
      </c>
    </row>
    <row r="12" spans="1:6" x14ac:dyDescent="0.35">
      <c r="A12" s="3">
        <v>40941</v>
      </c>
      <c r="B12" s="4">
        <v>123.02388001870771</v>
      </c>
      <c r="C12" s="4">
        <v>23.589019999999998</v>
      </c>
      <c r="D12" s="4">
        <v>93.808920926838255</v>
      </c>
      <c r="E12" s="4">
        <v>68.315294365203954</v>
      </c>
      <c r="F12" s="4">
        <v>12.313798705794783</v>
      </c>
    </row>
    <row r="13" spans="1:6" x14ac:dyDescent="0.35">
      <c r="A13" s="3">
        <v>40971.75</v>
      </c>
      <c r="B13" s="4">
        <v>123.46210507127368</v>
      </c>
      <c r="C13" s="4">
        <v>23.584236000000001</v>
      </c>
      <c r="D13" s="4">
        <v>93.233826700746107</v>
      </c>
      <c r="E13" s="4">
        <v>68.194382794165818</v>
      </c>
      <c r="F13" s="4">
        <v>12.271116443909682</v>
      </c>
    </row>
    <row r="14" spans="1:6" x14ac:dyDescent="0.35">
      <c r="A14" s="3">
        <v>41002.5</v>
      </c>
      <c r="B14" s="4">
        <v>123.75620969383098</v>
      </c>
      <c r="C14" s="4">
        <v>23.595155999999996</v>
      </c>
      <c r="D14" s="4">
        <v>92.836458537436854</v>
      </c>
      <c r="E14" s="4">
        <v>67.886906809283246</v>
      </c>
      <c r="F14" s="4">
        <v>12.507022830482736</v>
      </c>
    </row>
    <row r="15" spans="1:6" x14ac:dyDescent="0.35">
      <c r="A15" s="3">
        <v>41033.25</v>
      </c>
      <c r="B15" s="4">
        <v>124.38089646971189</v>
      </c>
      <c r="C15" s="4">
        <v>23.683140000000002</v>
      </c>
      <c r="D15" s="4">
        <v>92.22774943970262</v>
      </c>
      <c r="E15" s="4">
        <v>68.492457795719588</v>
      </c>
      <c r="F15" s="4">
        <v>12.424515192385872</v>
      </c>
    </row>
    <row r="16" spans="1:6" x14ac:dyDescent="0.35">
      <c r="A16" s="3">
        <v>41064</v>
      </c>
      <c r="B16" s="4">
        <v>124.37223807292175</v>
      </c>
      <c r="C16" s="4">
        <v>23.772163999999997</v>
      </c>
      <c r="D16" s="4">
        <v>91.797675177769506</v>
      </c>
      <c r="E16" s="4">
        <v>67.988885112078023</v>
      </c>
      <c r="F16" s="4">
        <v>12.551389826919744</v>
      </c>
    </row>
    <row r="17" spans="1:6" x14ac:dyDescent="0.35">
      <c r="A17" s="3">
        <v>41094.75</v>
      </c>
      <c r="B17" s="4">
        <v>124.5169789678111</v>
      </c>
      <c r="C17" s="4">
        <v>23.815531999999997</v>
      </c>
      <c r="D17" s="4">
        <v>91.158492214281196</v>
      </c>
      <c r="E17" s="4">
        <v>67.040915766563685</v>
      </c>
      <c r="F17" s="4">
        <v>12.742353439810186</v>
      </c>
    </row>
    <row r="18" spans="1:6" x14ac:dyDescent="0.35">
      <c r="A18" s="3">
        <v>41125.5</v>
      </c>
      <c r="B18" s="4">
        <v>124.91516752367062</v>
      </c>
      <c r="C18" s="4">
        <v>24.186343999999998</v>
      </c>
      <c r="D18" s="4">
        <v>90.73157979129941</v>
      </c>
      <c r="E18" s="4">
        <v>66.329324336769432</v>
      </c>
      <c r="F18" s="4">
        <v>12.784353745242448</v>
      </c>
    </row>
    <row r="19" spans="1:6" x14ac:dyDescent="0.35">
      <c r="A19" s="3">
        <v>41156.25</v>
      </c>
      <c r="B19" s="4">
        <v>124.83845108382303</v>
      </c>
      <c r="C19" s="4">
        <v>24.183796000000001</v>
      </c>
      <c r="D19" s="4">
        <v>90.221416489514112</v>
      </c>
      <c r="E19" s="4">
        <v>65.253783703283531</v>
      </c>
      <c r="F19" s="4">
        <v>12.937927949584829</v>
      </c>
    </row>
    <row r="20" spans="1:6" x14ac:dyDescent="0.35">
      <c r="A20" s="3">
        <v>41187</v>
      </c>
      <c r="B20" s="4">
        <v>125.58571440683288</v>
      </c>
      <c r="C20" s="4">
        <v>24.287223999999998</v>
      </c>
      <c r="D20" s="4">
        <v>89.455515309684728</v>
      </c>
      <c r="E20" s="4">
        <v>64.206824574835082</v>
      </c>
      <c r="F20" s="4">
        <v>13.248123508029312</v>
      </c>
    </row>
    <row r="21" spans="1:6" x14ac:dyDescent="0.35">
      <c r="A21" s="3">
        <v>41217.75</v>
      </c>
      <c r="B21" s="4">
        <v>125.80305068600263</v>
      </c>
      <c r="C21" s="4">
        <v>24.317072</v>
      </c>
      <c r="D21" s="4">
        <v>89.253222342508991</v>
      </c>
      <c r="E21" s="4">
        <v>63.387529281833658</v>
      </c>
      <c r="F21" s="4">
        <v>13.191842330953843</v>
      </c>
    </row>
    <row r="22" spans="1:6" x14ac:dyDescent="0.35">
      <c r="A22" s="3">
        <v>41248.5</v>
      </c>
      <c r="B22" s="4">
        <v>125.85697124611197</v>
      </c>
      <c r="C22" s="4">
        <v>24.253788</v>
      </c>
      <c r="D22" s="4">
        <v>89.506630852087639</v>
      </c>
      <c r="E22" s="4">
        <v>62.382457369969856</v>
      </c>
      <c r="F22" s="4">
        <v>13.192659793736478</v>
      </c>
    </row>
    <row r="23" spans="1:6" x14ac:dyDescent="0.35">
      <c r="A23" s="3">
        <v>41279.25</v>
      </c>
      <c r="B23" s="4">
        <v>126.34766932057246</v>
      </c>
      <c r="C23" s="4">
        <v>24.162527999999995</v>
      </c>
      <c r="D23" s="4">
        <v>89.447679968286209</v>
      </c>
      <c r="E23" s="4">
        <v>61.603769640280191</v>
      </c>
      <c r="F23" s="4">
        <v>13.276346240567754</v>
      </c>
    </row>
    <row r="24" spans="1:6" x14ac:dyDescent="0.35">
      <c r="A24" s="3">
        <v>41310</v>
      </c>
      <c r="B24" s="4">
        <v>126.19052375190815</v>
      </c>
      <c r="C24" s="4">
        <v>23.983283999999998</v>
      </c>
      <c r="D24" s="4">
        <v>88.944590632400832</v>
      </c>
      <c r="E24" s="4">
        <v>60.492578894169441</v>
      </c>
      <c r="F24" s="4">
        <v>13.340798088888024</v>
      </c>
    </row>
    <row r="25" spans="1:6" x14ac:dyDescent="0.35">
      <c r="A25" s="3">
        <v>41340.75</v>
      </c>
      <c r="B25" s="4">
        <v>126.44960522813027</v>
      </c>
      <c r="C25" s="4">
        <v>23.736959999999996</v>
      </c>
      <c r="D25" s="4">
        <v>88.871928549713203</v>
      </c>
      <c r="E25" s="4">
        <v>60.276176215367485</v>
      </c>
      <c r="F25" s="4">
        <v>13.401568160945075</v>
      </c>
    </row>
    <row r="26" spans="1:6" x14ac:dyDescent="0.35">
      <c r="A26" s="3">
        <v>41371.5</v>
      </c>
      <c r="B26" s="4">
        <v>127.22327680730388</v>
      </c>
      <c r="C26" s="4">
        <v>23.529636</v>
      </c>
      <c r="D26" s="4">
        <v>88.709677337164862</v>
      </c>
      <c r="E26" s="4">
        <v>60.094537316803496</v>
      </c>
      <c r="F26" s="4">
        <v>13.221870260398157</v>
      </c>
    </row>
    <row r="27" spans="1:6" x14ac:dyDescent="0.35">
      <c r="A27" s="3">
        <v>41402.25</v>
      </c>
      <c r="B27" s="4">
        <v>127.32225136415883</v>
      </c>
      <c r="C27" s="4">
        <v>23.166623999999999</v>
      </c>
      <c r="D27" s="4">
        <v>88.519657699813223</v>
      </c>
      <c r="E27" s="4">
        <v>59.084900787241871</v>
      </c>
      <c r="F27" s="4">
        <v>13.206713373230023</v>
      </c>
    </row>
    <row r="28" spans="1:6" x14ac:dyDescent="0.35">
      <c r="A28" s="3">
        <v>41433</v>
      </c>
      <c r="B28" s="4">
        <v>127.5009663620354</v>
      </c>
      <c r="C28" s="4">
        <v>22.843027999999997</v>
      </c>
      <c r="D28" s="4">
        <v>88.266728867868963</v>
      </c>
      <c r="E28" s="4">
        <v>59.004677524599728</v>
      </c>
      <c r="F28" s="4">
        <v>13.160906285400763</v>
      </c>
    </row>
    <row r="29" spans="1:6" x14ac:dyDescent="0.35">
      <c r="A29" s="3">
        <v>41463.75</v>
      </c>
      <c r="B29" s="4">
        <v>128.09366660112815</v>
      </c>
      <c r="C29" s="4">
        <v>22.404303999999996</v>
      </c>
      <c r="D29" s="4">
        <v>87.982460565271893</v>
      </c>
      <c r="E29" s="4">
        <v>59.09114915881004</v>
      </c>
      <c r="F29" s="4">
        <v>12.901344785649991</v>
      </c>
    </row>
    <row r="30" spans="1:6" x14ac:dyDescent="0.35">
      <c r="A30" s="3">
        <v>41494.5</v>
      </c>
      <c r="B30" s="4">
        <v>128.26078382692259</v>
      </c>
      <c r="C30" s="4">
        <v>21.884356</v>
      </c>
      <c r="D30" s="4">
        <v>87.482974114930997</v>
      </c>
      <c r="E30" s="4">
        <v>58.854456347014136</v>
      </c>
      <c r="F30" s="4">
        <v>12.832257010363096</v>
      </c>
    </row>
    <row r="31" spans="1:6" x14ac:dyDescent="0.35">
      <c r="A31" s="3">
        <v>41525.25</v>
      </c>
      <c r="B31" s="4">
        <v>128.57998398987218</v>
      </c>
      <c r="C31" s="4">
        <v>21.301019999999998</v>
      </c>
      <c r="D31" s="4">
        <v>87.157784151547361</v>
      </c>
      <c r="E31" s="4">
        <v>58.5436884886455</v>
      </c>
      <c r="F31" s="4">
        <v>12.842148751134523</v>
      </c>
    </row>
    <row r="32" spans="1:6" x14ac:dyDescent="0.35">
      <c r="A32" s="3">
        <v>41556</v>
      </c>
      <c r="B32" s="4">
        <v>128.87932694742869</v>
      </c>
      <c r="C32" s="4">
        <v>20.919339999999998</v>
      </c>
      <c r="D32" s="4">
        <v>87.208442387729875</v>
      </c>
      <c r="E32" s="4">
        <v>58.207293859958483</v>
      </c>
      <c r="F32" s="4">
        <v>12.554433242307271</v>
      </c>
    </row>
    <row r="33" spans="1:6" x14ac:dyDescent="0.35">
      <c r="A33" s="3">
        <v>41586.75</v>
      </c>
      <c r="B33" s="4">
        <v>128.93692260623973</v>
      </c>
      <c r="C33" s="4">
        <v>20.767655999999999</v>
      </c>
      <c r="D33" s="4">
        <v>86.644040144171157</v>
      </c>
      <c r="E33" s="4">
        <v>58.259724184564966</v>
      </c>
      <c r="F33" s="4">
        <v>12.406648814055076</v>
      </c>
    </row>
    <row r="34" spans="1:6" x14ac:dyDescent="0.35">
      <c r="A34" s="3">
        <v>41617.5</v>
      </c>
      <c r="B34" s="4">
        <v>129.37850568218505</v>
      </c>
      <c r="C34" s="4">
        <v>20.495072</v>
      </c>
      <c r="D34" s="4">
        <v>86.133621829267867</v>
      </c>
      <c r="E34" s="4">
        <v>58.128679277022464</v>
      </c>
      <c r="F34" s="4">
        <v>12.373339134438664</v>
      </c>
    </row>
    <row r="35" spans="1:6" x14ac:dyDescent="0.35">
      <c r="A35" s="3">
        <v>41648.25</v>
      </c>
      <c r="B35" s="4">
        <v>129.75129261129473</v>
      </c>
      <c r="C35" s="4">
        <v>20.188635999999999</v>
      </c>
      <c r="D35" s="4">
        <v>85.941216895016652</v>
      </c>
      <c r="E35" s="4">
        <v>58.104964785326196</v>
      </c>
      <c r="F35" s="4">
        <v>12.398470557792955</v>
      </c>
    </row>
    <row r="36" spans="1:6" x14ac:dyDescent="0.35">
      <c r="A36" s="3">
        <v>41679</v>
      </c>
      <c r="B36" s="4">
        <v>129.96716132069864</v>
      </c>
      <c r="C36" s="4">
        <v>19.795776</v>
      </c>
      <c r="D36" s="4">
        <v>85.950988836340372</v>
      </c>
      <c r="E36" s="4">
        <v>58.137077429427286</v>
      </c>
      <c r="F36" s="4">
        <v>12.389625365527671</v>
      </c>
    </row>
    <row r="37" spans="1:6" x14ac:dyDescent="0.35">
      <c r="A37" s="3">
        <v>41709.75</v>
      </c>
      <c r="B37" s="4">
        <v>130.12164489004107</v>
      </c>
      <c r="C37" s="4">
        <v>19.547684</v>
      </c>
      <c r="D37" s="4">
        <v>85.726692591185781</v>
      </c>
      <c r="E37" s="4">
        <v>57.865542668075555</v>
      </c>
      <c r="F37" s="4">
        <v>12.450737174061778</v>
      </c>
    </row>
    <row r="38" spans="1:6" x14ac:dyDescent="0.35">
      <c r="A38" s="3">
        <v>41740.5</v>
      </c>
      <c r="B38" s="4">
        <v>130.14031513234579</v>
      </c>
      <c r="C38" s="4">
        <v>19.406867999999999</v>
      </c>
      <c r="D38" s="4">
        <v>85.440595795448672</v>
      </c>
      <c r="E38" s="4">
        <v>57.846045675284763</v>
      </c>
      <c r="F38" s="4">
        <v>12.634020994663656</v>
      </c>
    </row>
    <row r="39" spans="1:6" x14ac:dyDescent="0.35">
      <c r="A39" s="3">
        <v>41771.25</v>
      </c>
      <c r="B39" s="4">
        <v>130.30429933202467</v>
      </c>
      <c r="C39" s="4">
        <v>19.059664000000001</v>
      </c>
      <c r="D39" s="4">
        <v>84.749618072240651</v>
      </c>
      <c r="E39" s="4">
        <v>57.619630933407514</v>
      </c>
      <c r="F39" s="4">
        <v>12.918036040398503</v>
      </c>
    </row>
    <row r="40" spans="1:6" x14ac:dyDescent="0.35">
      <c r="A40" s="3">
        <v>41802</v>
      </c>
      <c r="B40" s="4">
        <v>130.56420699962322</v>
      </c>
      <c r="C40" s="4">
        <v>18.592860000000002</v>
      </c>
      <c r="D40" s="4">
        <v>83.753204552264052</v>
      </c>
      <c r="E40" s="4">
        <v>57.301720228321003</v>
      </c>
      <c r="F40" s="4">
        <v>13.129058775054141</v>
      </c>
    </row>
    <row r="41" spans="1:6" x14ac:dyDescent="0.35">
      <c r="A41" s="3">
        <v>41832.75</v>
      </c>
      <c r="B41" s="4">
        <v>130.51496640841975</v>
      </c>
      <c r="C41" s="4">
        <v>18.458075999999998</v>
      </c>
      <c r="D41" s="4">
        <v>83.56670932748878</v>
      </c>
      <c r="E41" s="4">
        <v>57.663328652107424</v>
      </c>
      <c r="F41" s="4">
        <v>13.327535066386689</v>
      </c>
    </row>
    <row r="42" spans="1:6" x14ac:dyDescent="0.35">
      <c r="A42" s="3">
        <v>41863.5</v>
      </c>
      <c r="B42" s="4">
        <v>130.15971968898404</v>
      </c>
      <c r="C42" s="4">
        <v>18.350280000000001</v>
      </c>
      <c r="D42" s="4">
        <v>83.787473300647179</v>
      </c>
      <c r="E42" s="4">
        <v>58.308070113255674</v>
      </c>
      <c r="F42" s="4">
        <v>13.443252142674334</v>
      </c>
    </row>
    <row r="43" spans="1:6" x14ac:dyDescent="0.35">
      <c r="A43" s="3">
        <v>41894.25</v>
      </c>
      <c r="B43" s="4">
        <v>130.16070688998704</v>
      </c>
      <c r="C43" s="4">
        <v>18.425887999999997</v>
      </c>
      <c r="D43" s="4">
        <v>83.933988119173023</v>
      </c>
      <c r="E43" s="4">
        <v>59.02329422781537</v>
      </c>
      <c r="F43" s="4">
        <v>13.390719891010436</v>
      </c>
    </row>
    <row r="44" spans="1:6" x14ac:dyDescent="0.35">
      <c r="A44" s="3">
        <v>41925</v>
      </c>
      <c r="B44" s="4">
        <v>130.08628818641722</v>
      </c>
      <c r="C44" s="4">
        <v>18.084508</v>
      </c>
      <c r="D44" s="4">
        <v>83.821925308511538</v>
      </c>
      <c r="E44" s="4">
        <v>59.748466649015192</v>
      </c>
      <c r="F44" s="4">
        <v>13.530540604369879</v>
      </c>
    </row>
    <row r="45" spans="1:6" x14ac:dyDescent="0.35">
      <c r="A45" s="3">
        <v>41955.75</v>
      </c>
      <c r="B45" s="4">
        <v>129.77466637645338</v>
      </c>
      <c r="C45" s="4">
        <v>17.672355999999997</v>
      </c>
      <c r="D45" s="4">
        <v>83.886762107617301</v>
      </c>
      <c r="E45" s="4">
        <v>59.964160662669372</v>
      </c>
      <c r="F45" s="4">
        <v>13.907686782245571</v>
      </c>
    </row>
    <row r="46" spans="1:6" x14ac:dyDescent="0.35">
      <c r="A46" s="3">
        <v>41986.5</v>
      </c>
      <c r="B46" s="4">
        <v>129.78383604120577</v>
      </c>
      <c r="C46" s="4">
        <v>17.452135999999999</v>
      </c>
      <c r="D46" s="4">
        <v>84.027486103684623</v>
      </c>
      <c r="E46" s="4">
        <v>60.426549978230859</v>
      </c>
      <c r="F46" s="4">
        <v>14.070490990513166</v>
      </c>
    </row>
    <row r="47" spans="1:6" x14ac:dyDescent="0.35">
      <c r="A47" s="3">
        <v>42017.25</v>
      </c>
      <c r="B47" s="4">
        <v>129.54121450242963</v>
      </c>
      <c r="C47" s="4">
        <v>17.461911999999998</v>
      </c>
      <c r="D47" s="4">
        <v>83.829626459933962</v>
      </c>
      <c r="E47" s="4">
        <v>60.778584379369725</v>
      </c>
      <c r="F47" s="4">
        <v>13.937344147823415</v>
      </c>
    </row>
    <row r="48" spans="1:6" x14ac:dyDescent="0.35">
      <c r="A48" s="3">
        <v>42048</v>
      </c>
      <c r="B48" s="4">
        <v>129.55841438586356</v>
      </c>
      <c r="C48" s="4">
        <v>17.644847999999996</v>
      </c>
      <c r="D48" s="4">
        <v>83.801322026328734</v>
      </c>
      <c r="E48" s="4">
        <v>61.09491976216799</v>
      </c>
      <c r="F48" s="4">
        <v>13.879414003306232</v>
      </c>
    </row>
    <row r="49" spans="1:6" x14ac:dyDescent="0.35">
      <c r="A49" s="3">
        <v>42078.75</v>
      </c>
      <c r="B49" s="4">
        <v>129.64637508790656</v>
      </c>
      <c r="C49" s="4">
        <v>17.693259999999999</v>
      </c>
      <c r="D49" s="4">
        <v>83.915395625780462</v>
      </c>
      <c r="E49" s="4">
        <v>61.375505368223934</v>
      </c>
      <c r="F49" s="4">
        <v>13.91242439147868</v>
      </c>
    </row>
    <row r="50" spans="1:6" x14ac:dyDescent="0.35">
      <c r="A50" s="3">
        <v>42109.5</v>
      </c>
      <c r="B50" s="4">
        <v>129.47518964215089</v>
      </c>
      <c r="C50" s="4">
        <v>17.797832</v>
      </c>
      <c r="D50" s="4">
        <v>84.011326458796461</v>
      </c>
      <c r="E50" s="4">
        <v>61.694873328782577</v>
      </c>
      <c r="F50" s="4">
        <v>13.806059073038918</v>
      </c>
    </row>
    <row r="51" spans="1:6" x14ac:dyDescent="0.35">
      <c r="A51" s="3">
        <v>42140.25</v>
      </c>
      <c r="B51" s="4">
        <v>129.05356003192153</v>
      </c>
      <c r="C51" s="4">
        <v>18.161988000000001</v>
      </c>
      <c r="D51" s="4">
        <v>84.354718169676204</v>
      </c>
      <c r="E51" s="4">
        <v>62.177374307285277</v>
      </c>
      <c r="F51" s="4">
        <v>13.540342908902561</v>
      </c>
    </row>
    <row r="52" spans="1:6" x14ac:dyDescent="0.35">
      <c r="A52" s="3">
        <v>42171</v>
      </c>
      <c r="B52" s="4">
        <v>129.04668072071692</v>
      </c>
      <c r="C52" s="4">
        <v>18.441123999999995</v>
      </c>
      <c r="D52" s="4">
        <v>85.201940882603878</v>
      </c>
      <c r="E52" s="4">
        <v>62.730913876345056</v>
      </c>
      <c r="F52" s="4">
        <v>13.329285938429368</v>
      </c>
    </row>
    <row r="53" spans="1:6" x14ac:dyDescent="0.35">
      <c r="A53" s="3">
        <v>42201.75</v>
      </c>
      <c r="B53" s="4">
        <v>129.15123884134235</v>
      </c>
      <c r="C53" s="4">
        <v>18.744543999999998</v>
      </c>
      <c r="D53" s="4">
        <v>85.829336855844886</v>
      </c>
      <c r="E53" s="4">
        <v>63.162260569102088</v>
      </c>
      <c r="F53" s="4">
        <v>12.973031383553179</v>
      </c>
    </row>
    <row r="54" spans="1:6" x14ac:dyDescent="0.35">
      <c r="A54" s="3">
        <v>42232.5</v>
      </c>
      <c r="B54" s="4">
        <v>129.12010834940327</v>
      </c>
      <c r="C54" s="4">
        <v>19.084416000000001</v>
      </c>
      <c r="D54" s="4">
        <v>86.004502586524296</v>
      </c>
      <c r="E54" s="4">
        <v>63.060846246473687</v>
      </c>
      <c r="F54" s="4">
        <v>12.661380164516794</v>
      </c>
    </row>
    <row r="55" spans="1:6" x14ac:dyDescent="0.35">
      <c r="A55" s="3">
        <v>42263.25</v>
      </c>
      <c r="B55" s="4">
        <v>129.26975878080404</v>
      </c>
      <c r="C55" s="4">
        <v>19.459076</v>
      </c>
      <c r="D55" s="4">
        <v>86.422607703534595</v>
      </c>
      <c r="E55" s="4">
        <v>62.912016202587949</v>
      </c>
      <c r="F55" s="4">
        <v>12.53233309848871</v>
      </c>
    </row>
    <row r="56" spans="1:6" x14ac:dyDescent="0.35">
      <c r="A56" s="3">
        <v>42294</v>
      </c>
      <c r="B56" s="4">
        <v>129.16689471671427</v>
      </c>
      <c r="C56" s="4">
        <v>19.669801423999996</v>
      </c>
      <c r="D56" s="4">
        <v>87.099978812211276</v>
      </c>
      <c r="E56" s="4">
        <v>62.579710982441675</v>
      </c>
      <c r="F56" s="4">
        <v>12.307428413713856</v>
      </c>
    </row>
    <row r="57" spans="1:6" x14ac:dyDescent="0.35">
      <c r="A57" s="3">
        <v>42324.75</v>
      </c>
      <c r="B57" s="4">
        <v>129.1940851237745</v>
      </c>
      <c r="C57" s="4">
        <v>20.120436231999999</v>
      </c>
      <c r="D57" s="4">
        <v>87.676166880419174</v>
      </c>
      <c r="E57" s="4">
        <v>62.399504256875957</v>
      </c>
      <c r="F57" s="4">
        <v>12.073026953556695</v>
      </c>
    </row>
    <row r="58" spans="1:6" x14ac:dyDescent="0.35">
      <c r="A58" s="3">
        <v>42355.5</v>
      </c>
      <c r="B58" s="4">
        <v>129.42889349867028</v>
      </c>
      <c r="C58" s="4">
        <v>20.620475511999999</v>
      </c>
      <c r="D58" s="4">
        <v>88.252061704910759</v>
      </c>
      <c r="E58" s="4">
        <v>62.030750677209468</v>
      </c>
      <c r="F58" s="4">
        <v>12.07464608454988</v>
      </c>
    </row>
    <row r="59" spans="1:6" x14ac:dyDescent="0.35">
      <c r="A59" s="3">
        <v>42386.25</v>
      </c>
      <c r="B59" s="4">
        <v>129.35691118172633</v>
      </c>
      <c r="C59" s="4">
        <v>21.239695360000002</v>
      </c>
      <c r="D59" s="4">
        <v>88.548423205631806</v>
      </c>
      <c r="E59" s="4">
        <v>61.647665167330487</v>
      </c>
      <c r="F59" s="4">
        <v>11.876293501323765</v>
      </c>
    </row>
    <row r="60" spans="1:6" x14ac:dyDescent="0.35">
      <c r="A60" s="3">
        <v>42417</v>
      </c>
      <c r="B60" s="4">
        <v>129.68829553279556</v>
      </c>
      <c r="C60" s="4">
        <v>21.856130191999998</v>
      </c>
      <c r="D60" s="4">
        <v>89.412977475527029</v>
      </c>
      <c r="E60" s="4">
        <v>61.51103538969663</v>
      </c>
      <c r="F60" s="4">
        <v>11.75382711825319</v>
      </c>
    </row>
    <row r="61" spans="1:6" x14ac:dyDescent="0.35">
      <c r="A61" s="3">
        <v>42447.75</v>
      </c>
      <c r="B61" s="4">
        <v>129.69194314984514</v>
      </c>
      <c r="C61" s="4">
        <v>22.492841175999995</v>
      </c>
      <c r="D61" s="4">
        <v>90.003796422326417</v>
      </c>
      <c r="E61" s="4">
        <v>61.34993656001344</v>
      </c>
      <c r="F61" s="4">
        <v>11.635344929226894</v>
      </c>
    </row>
    <row r="62" spans="1:6" x14ac:dyDescent="0.35">
      <c r="A62" s="3">
        <v>42478.5</v>
      </c>
      <c r="B62" s="4">
        <v>129.85846987344564</v>
      </c>
      <c r="C62" s="4">
        <v>23.052650504000002</v>
      </c>
      <c r="D62" s="4">
        <v>90.444924002183228</v>
      </c>
      <c r="E62" s="4">
        <v>61.197252301019233</v>
      </c>
      <c r="F62" s="4">
        <v>11.568701897045482</v>
      </c>
    </row>
    <row r="63" spans="1:6" x14ac:dyDescent="0.35">
      <c r="A63" s="3">
        <v>42509.25</v>
      </c>
      <c r="B63" s="4">
        <v>129.80901635008192</v>
      </c>
      <c r="C63" s="4">
        <v>23.463647479999999</v>
      </c>
      <c r="D63" s="4">
        <v>90.565897049909978</v>
      </c>
      <c r="E63" s="4">
        <v>60.668677259897983</v>
      </c>
      <c r="F63" s="4">
        <v>11.444548403538093</v>
      </c>
    </row>
    <row r="64" spans="1:6" x14ac:dyDescent="0.35">
      <c r="A64" s="3">
        <v>42540</v>
      </c>
      <c r="B64" s="4">
        <v>129.58121845482432</v>
      </c>
      <c r="C64" s="4">
        <v>24.123692839999993</v>
      </c>
      <c r="D64" s="4">
        <v>90.780278315128527</v>
      </c>
      <c r="E64" s="4">
        <v>60.171720013577648</v>
      </c>
      <c r="F64" s="4">
        <v>11.4010482565334</v>
      </c>
    </row>
    <row r="65" spans="1:6" x14ac:dyDescent="0.35">
      <c r="A65" s="3">
        <v>42570.75</v>
      </c>
      <c r="B65" s="4">
        <v>128.92982396563741</v>
      </c>
      <c r="C65" s="4">
        <v>24.607276303999996</v>
      </c>
      <c r="D65" s="4">
        <v>90.997390217361911</v>
      </c>
      <c r="E65" s="4">
        <v>59.10813100974049</v>
      </c>
      <c r="F65" s="4">
        <v>11.405213366305347</v>
      </c>
    </row>
    <row r="66" spans="1:6" x14ac:dyDescent="0.35">
      <c r="A66" s="3">
        <v>42601.5</v>
      </c>
      <c r="B66" s="4">
        <v>128.8658348309408</v>
      </c>
      <c r="C66" s="4">
        <v>25.149525648000004</v>
      </c>
      <c r="D66" s="4">
        <v>91.660177503148446</v>
      </c>
      <c r="E66" s="4">
        <v>58.881519329127315</v>
      </c>
      <c r="F66" s="4">
        <v>11.165972423084563</v>
      </c>
    </row>
    <row r="67" spans="1:6" x14ac:dyDescent="0.35">
      <c r="A67" s="3">
        <v>42632.25</v>
      </c>
      <c r="B67" s="4">
        <v>128.65376950354892</v>
      </c>
      <c r="C67" s="4">
        <v>25.706415904</v>
      </c>
      <c r="D67" s="4">
        <v>91.855717416533821</v>
      </c>
      <c r="E67" s="4">
        <v>58.868984163829793</v>
      </c>
      <c r="F67" s="4">
        <v>10.980755197721066</v>
      </c>
    </row>
    <row r="68" spans="1:6" x14ac:dyDescent="0.35">
      <c r="A68" s="3">
        <v>42663</v>
      </c>
      <c r="B68" s="4">
        <v>128.30266498341933</v>
      </c>
      <c r="C68" s="4">
        <v>26.807368223999998</v>
      </c>
      <c r="D68" s="4">
        <v>91.241164582620883</v>
      </c>
      <c r="E68" s="4">
        <v>58.373669846188726</v>
      </c>
      <c r="F68" s="4">
        <v>10.726589558449049</v>
      </c>
    </row>
    <row r="69" spans="1:6" x14ac:dyDescent="0.35">
      <c r="A69" s="3">
        <v>42693.75</v>
      </c>
      <c r="B69" s="4">
        <v>128.62205138593148</v>
      </c>
      <c r="C69" s="4">
        <v>27.519780703999999</v>
      </c>
      <c r="D69" s="4">
        <v>91.042423808985234</v>
      </c>
      <c r="E69" s="4">
        <v>58.108467549617281</v>
      </c>
      <c r="F69" s="4">
        <v>10.383184124350825</v>
      </c>
    </row>
    <row r="70" spans="1:6" x14ac:dyDescent="0.35">
      <c r="A70" s="3">
        <v>42724.5</v>
      </c>
      <c r="B70" s="4">
        <v>128.71259989333331</v>
      </c>
      <c r="C70" s="4">
        <v>27.981290687999994</v>
      </c>
      <c r="D70" s="4">
        <v>91.331478909118573</v>
      </c>
      <c r="E70" s="4">
        <v>58.098707792996287</v>
      </c>
      <c r="F70" s="4">
        <v>9.7923781481289787</v>
      </c>
    </row>
    <row r="71" spans="1:6" x14ac:dyDescent="0.35">
      <c r="A71" s="3">
        <v>42755.25</v>
      </c>
      <c r="B71" s="4">
        <v>129.09973605387694</v>
      </c>
      <c r="C71" s="4">
        <v>28.130501359999993</v>
      </c>
      <c r="D71" s="4">
        <v>92.252725323586446</v>
      </c>
      <c r="E71" s="4">
        <v>57.914657994989604</v>
      </c>
      <c r="F71" s="4">
        <v>9.8334388507086299</v>
      </c>
    </row>
    <row r="72" spans="1:6" x14ac:dyDescent="0.35">
      <c r="A72" s="3">
        <v>42786</v>
      </c>
      <c r="B72" s="4">
        <v>129.03828822757589</v>
      </c>
      <c r="C72" s="4">
        <v>28.253681663999998</v>
      </c>
      <c r="D72" s="4">
        <v>92.2323680523142</v>
      </c>
      <c r="E72" s="4">
        <v>57.36337277811964</v>
      </c>
      <c r="F72" s="4">
        <v>9.8660526242459721</v>
      </c>
    </row>
    <row r="73" spans="1:6" x14ac:dyDescent="0.35">
      <c r="A73" s="3">
        <v>42816.75</v>
      </c>
      <c r="B73" s="4">
        <v>129.74059919255473</v>
      </c>
      <c r="C73" s="4">
        <v>28.280156527999996</v>
      </c>
      <c r="D73" s="4">
        <v>92.623052399962745</v>
      </c>
      <c r="E73" s="4">
        <v>56.817617678665563</v>
      </c>
      <c r="F73" s="4">
        <v>9.8184652886516464</v>
      </c>
    </row>
    <row r="74" spans="1:6" x14ac:dyDescent="0.35">
      <c r="A74" s="3">
        <v>42847.5</v>
      </c>
      <c r="B74" s="4">
        <v>129.76295438083423</v>
      </c>
      <c r="C74" s="4">
        <v>28.15543796</v>
      </c>
      <c r="D74" s="4">
        <v>92.683570991945942</v>
      </c>
      <c r="E74" s="4">
        <v>55.435860998573084</v>
      </c>
      <c r="F74" s="4">
        <v>9.9352674391193609</v>
      </c>
    </row>
    <row r="75" spans="1:6" x14ac:dyDescent="0.35">
      <c r="A75" s="3">
        <v>42878.25</v>
      </c>
      <c r="B75" s="4">
        <v>130.87600446585441</v>
      </c>
      <c r="C75" s="4">
        <v>28.384906783999998</v>
      </c>
      <c r="D75" s="4">
        <v>93.309115308193199</v>
      </c>
      <c r="E75" s="4">
        <v>54.494992758334618</v>
      </c>
      <c r="F75" s="4">
        <v>10.049664326994927</v>
      </c>
    </row>
    <row r="76" spans="1:6" x14ac:dyDescent="0.35">
      <c r="A76" s="3">
        <v>42909</v>
      </c>
      <c r="B76" s="4">
        <v>131.90662554197399</v>
      </c>
      <c r="C76" s="4">
        <v>28.394182023999999</v>
      </c>
      <c r="D76" s="4">
        <v>93.982141962924132</v>
      </c>
      <c r="E76" s="4">
        <v>53.793887583259604</v>
      </c>
      <c r="F76" s="4">
        <v>10.097841548825754</v>
      </c>
    </row>
    <row r="77" spans="1:6" x14ac:dyDescent="0.35">
      <c r="A77" s="3">
        <v>42939.75</v>
      </c>
      <c r="B77" s="4">
        <v>132.49860594006273</v>
      </c>
      <c r="C77" s="4">
        <v>28.435676775999998</v>
      </c>
      <c r="D77" s="4">
        <v>94.447503059886429</v>
      </c>
      <c r="E77" s="4">
        <v>52.63475788560114</v>
      </c>
      <c r="F77" s="4">
        <v>10.216897873647211</v>
      </c>
    </row>
    <row r="78" spans="1:6" x14ac:dyDescent="0.35">
      <c r="A78" s="3">
        <v>42970.5</v>
      </c>
      <c r="B78" s="4">
        <v>133.09239642149726</v>
      </c>
      <c r="C78" s="4">
        <v>28.357312151999999</v>
      </c>
      <c r="D78" s="4">
        <v>94.247952570711746</v>
      </c>
      <c r="E78" s="4">
        <v>51.623720639326578</v>
      </c>
      <c r="F78" s="4">
        <v>10.540709093010767</v>
      </c>
    </row>
    <row r="79" spans="1:6" x14ac:dyDescent="0.35">
      <c r="A79" s="3">
        <v>43001.25</v>
      </c>
      <c r="B79" s="4">
        <v>133.43223013048532</v>
      </c>
      <c r="C79" s="4">
        <v>28.420787511999997</v>
      </c>
      <c r="D79" s="4">
        <v>94.064471586663927</v>
      </c>
      <c r="E79" s="4">
        <v>50.502590983306931</v>
      </c>
      <c r="F79" s="4">
        <v>10.689092852485668</v>
      </c>
    </row>
    <row r="80" spans="1:6" x14ac:dyDescent="0.35">
      <c r="A80" s="3">
        <v>43032</v>
      </c>
      <c r="B80" s="4">
        <v>133.61055935249766</v>
      </c>
      <c r="C80" s="4">
        <v>28.180317983999998</v>
      </c>
      <c r="D80" s="4">
        <v>94.855834629064589</v>
      </c>
      <c r="E80" s="4">
        <v>49.411148606293011</v>
      </c>
      <c r="F80" s="4">
        <v>10.912392481867105</v>
      </c>
    </row>
    <row r="81" spans="1:6" x14ac:dyDescent="0.35">
      <c r="A81" s="3">
        <v>43062.75</v>
      </c>
      <c r="B81" s="4">
        <v>134.03333719035743</v>
      </c>
      <c r="C81" s="4">
        <v>28.112275567999998</v>
      </c>
      <c r="D81" s="4">
        <v>95.776280525052215</v>
      </c>
      <c r="E81" s="4">
        <v>47.777018326996348</v>
      </c>
      <c r="F81" s="4">
        <v>11.292140039149798</v>
      </c>
    </row>
    <row r="82" spans="1:6" x14ac:dyDescent="0.35">
      <c r="A82" s="3">
        <v>43093.5</v>
      </c>
      <c r="B82" s="4">
        <v>134.04920713166968</v>
      </c>
      <c r="C82" s="4">
        <v>28.255204431999999</v>
      </c>
      <c r="D82" s="4">
        <v>96.541133770920055</v>
      </c>
      <c r="E82" s="4">
        <v>46.335478785229775</v>
      </c>
      <c r="F82" s="4">
        <v>11.658097082774141</v>
      </c>
    </row>
    <row r="83" spans="1:6" x14ac:dyDescent="0.35">
      <c r="A83" s="3">
        <v>43124.25</v>
      </c>
      <c r="B83" s="4">
        <v>134.3096758729167</v>
      </c>
      <c r="C83" s="4">
        <v>28.199352375999997</v>
      </c>
      <c r="D83" s="4">
        <v>96.893443565728234</v>
      </c>
      <c r="E83" s="4">
        <v>45.205580138601611</v>
      </c>
      <c r="F83" s="4">
        <v>11.643451937582624</v>
      </c>
    </row>
    <row r="84" spans="1:6" x14ac:dyDescent="0.35">
      <c r="A84" s="3">
        <v>43155</v>
      </c>
      <c r="B84" s="4">
        <v>134.3548526401201</v>
      </c>
      <c r="C84" s="4">
        <v>28.062749519999997</v>
      </c>
      <c r="D84" s="4">
        <v>97.18573392720586</v>
      </c>
      <c r="E84" s="4">
        <v>44.323316548905048</v>
      </c>
      <c r="F84" s="4">
        <v>11.454834532849693</v>
      </c>
    </row>
    <row r="85" spans="1:6" x14ac:dyDescent="0.35">
      <c r="A85" s="3">
        <v>43185.75</v>
      </c>
      <c r="B85" s="4">
        <v>134.30916581080956</v>
      </c>
      <c r="C85" s="4">
        <v>28.05504208</v>
      </c>
      <c r="D85" s="4">
        <v>97.283021015926479</v>
      </c>
      <c r="E85" s="4">
        <v>43.100238429647376</v>
      </c>
      <c r="F85" s="4">
        <v>11.196364558822587</v>
      </c>
    </row>
    <row r="86" spans="1:6" x14ac:dyDescent="0.35">
      <c r="A86" s="3">
        <v>43216.5</v>
      </c>
      <c r="B86" s="4">
        <v>134.66727441357872</v>
      </c>
      <c r="C86" s="4">
        <v>28.077042760000001</v>
      </c>
      <c r="D86" s="4">
        <v>97.598657565032468</v>
      </c>
      <c r="E86" s="4">
        <v>43.033457142873843</v>
      </c>
      <c r="F86" s="4">
        <v>10.912288483388409</v>
      </c>
    </row>
    <row r="87" spans="1:6" x14ac:dyDescent="0.35">
      <c r="A87" s="3">
        <v>43247.25</v>
      </c>
      <c r="B87" s="4">
        <v>134.78163658511116</v>
      </c>
      <c r="C87" s="4">
        <v>27.919392904000006</v>
      </c>
      <c r="D87" s="4">
        <v>97.530682955290018</v>
      </c>
      <c r="E87" s="4">
        <v>43.124735321931865</v>
      </c>
      <c r="F87" s="4">
        <v>10.705223864194044</v>
      </c>
    </row>
    <row r="88" spans="1:6" x14ac:dyDescent="0.35">
      <c r="A88" s="3">
        <v>43278</v>
      </c>
      <c r="B88" s="4">
        <v>134.72816937834816</v>
      </c>
      <c r="C88" s="4">
        <v>27.842824983999996</v>
      </c>
      <c r="D88" s="4">
        <v>97.256819624856888</v>
      </c>
      <c r="E88" s="4">
        <v>43.035830841627757</v>
      </c>
      <c r="F88" s="4">
        <v>10.503850275930795</v>
      </c>
    </row>
    <row r="89" spans="1:6" x14ac:dyDescent="0.35">
      <c r="A89" s="3">
        <v>43308.75</v>
      </c>
      <c r="B89" s="4">
        <v>135.01754942974185</v>
      </c>
      <c r="C89" s="4">
        <v>27.740807327999995</v>
      </c>
      <c r="D89" s="4">
        <v>96.755572132301438</v>
      </c>
      <c r="E89" s="4">
        <v>43.611585361306624</v>
      </c>
      <c r="F89" s="4">
        <v>10.180545610545396</v>
      </c>
    </row>
    <row r="90" spans="1:6" x14ac:dyDescent="0.35">
      <c r="A90" s="3">
        <v>43339.5</v>
      </c>
      <c r="B90" s="4">
        <v>135.45953530206683</v>
      </c>
      <c r="C90" s="4">
        <v>27.738525048000003</v>
      </c>
      <c r="D90" s="4">
        <v>96.381600159444901</v>
      </c>
      <c r="E90" s="4">
        <v>43.531991402941941</v>
      </c>
      <c r="F90" s="4">
        <v>9.9615780231765623</v>
      </c>
    </row>
    <row r="91" spans="1:6" x14ac:dyDescent="0.35">
      <c r="A91" s="3">
        <v>43370.25</v>
      </c>
      <c r="B91" s="4">
        <v>135.54181624707724</v>
      </c>
      <c r="C91" s="4">
        <v>27.724888672000002</v>
      </c>
      <c r="D91" s="4">
        <v>96.805057074245354</v>
      </c>
      <c r="E91" s="4">
        <v>43.14814706381015</v>
      </c>
      <c r="F91" s="4">
        <v>9.828808969579292</v>
      </c>
    </row>
    <row r="92" spans="1:6" x14ac:dyDescent="0.35">
      <c r="A92" s="3">
        <v>43401</v>
      </c>
      <c r="B92" s="4">
        <v>136.27390938758717</v>
      </c>
      <c r="C92" s="4">
        <v>27.66363548</v>
      </c>
      <c r="D92" s="4">
        <v>97.312203843485761</v>
      </c>
      <c r="E92" s="4">
        <v>43.019503436957805</v>
      </c>
      <c r="F92" s="4">
        <v>9.5707379891785784</v>
      </c>
    </row>
    <row r="93" spans="1:6" x14ac:dyDescent="0.35">
      <c r="A93" s="3">
        <v>43431.75</v>
      </c>
      <c r="B93" s="4">
        <v>136.40165357653086</v>
      </c>
      <c r="C93" s="4">
        <v>27.527292104000001</v>
      </c>
      <c r="D93" s="4">
        <v>97.217191607136954</v>
      </c>
      <c r="E93" s="4">
        <v>42.998931790232007</v>
      </c>
      <c r="F93" s="4">
        <v>9.0439033849471109</v>
      </c>
    </row>
    <row r="94" spans="1:6" x14ac:dyDescent="0.35">
      <c r="A94" s="3">
        <v>43462.5</v>
      </c>
      <c r="B94" s="4">
        <v>136.16784382065387</v>
      </c>
      <c r="C94" s="4">
        <v>27.318456463999997</v>
      </c>
      <c r="D94" s="4">
        <v>96.914757327227733</v>
      </c>
      <c r="E94" s="4">
        <v>42.907167977779437</v>
      </c>
      <c r="F94" s="4">
        <v>8.6441718863828285</v>
      </c>
    </row>
    <row r="95" spans="1:6" x14ac:dyDescent="0.35">
      <c r="A95" s="3">
        <v>43493.25</v>
      </c>
      <c r="B95" s="4">
        <v>136.16802095547948</v>
      </c>
      <c r="C95" s="4">
        <v>27.256837191999999</v>
      </c>
      <c r="D95" s="4">
        <v>97.046435174102172</v>
      </c>
      <c r="E95" s="4">
        <v>42.558802434572542</v>
      </c>
      <c r="F95" s="4">
        <v>8.7652056525022779</v>
      </c>
    </row>
    <row r="96" spans="1:6" x14ac:dyDescent="0.35">
      <c r="A96" s="3">
        <v>43524</v>
      </c>
      <c r="B96" s="4">
        <v>135.98850612979717</v>
      </c>
      <c r="C96" s="4">
        <v>27.288439984</v>
      </c>
      <c r="D96" s="4">
        <v>96.760559101829671</v>
      </c>
      <c r="E96" s="4">
        <v>42.346190430762611</v>
      </c>
      <c r="F96" s="4">
        <v>8.7838729057370326</v>
      </c>
    </row>
    <row r="97" spans="1:6" x14ac:dyDescent="0.35">
      <c r="A97" s="3">
        <v>43554.75</v>
      </c>
      <c r="B97" s="4">
        <v>135.68321874473702</v>
      </c>
      <c r="C97" s="4">
        <v>27.353139735999999</v>
      </c>
      <c r="D97" s="4">
        <v>96.669503564336779</v>
      </c>
      <c r="E97" s="4">
        <v>42.698299476915551</v>
      </c>
      <c r="F97" s="4">
        <v>8.903492161640072</v>
      </c>
    </row>
    <row r="98" spans="1:6" x14ac:dyDescent="0.35">
      <c r="A98" s="3">
        <v>43585.5</v>
      </c>
      <c r="B98" s="4">
        <v>135.57497211886931</v>
      </c>
      <c r="C98" s="4">
        <v>27.348172591999997</v>
      </c>
      <c r="D98" s="4">
        <v>96.791880283539911</v>
      </c>
      <c r="E98" s="4">
        <v>42.162450394191474</v>
      </c>
      <c r="F98" s="4">
        <v>8.7682022918569924</v>
      </c>
    </row>
    <row r="99" spans="1:6" x14ac:dyDescent="0.35">
      <c r="A99" s="3">
        <v>43616.25</v>
      </c>
      <c r="B99" s="4">
        <v>135.27039915284035</v>
      </c>
      <c r="C99" s="4">
        <v>27.220855480000001</v>
      </c>
      <c r="D99" s="4">
        <v>96.774069118719893</v>
      </c>
      <c r="E99" s="4">
        <v>41.568895988662319</v>
      </c>
      <c r="F99" s="4">
        <v>8.8291523600959376</v>
      </c>
    </row>
    <row r="100" spans="1:6" x14ac:dyDescent="0.35">
      <c r="A100" s="3">
        <v>43646.75</v>
      </c>
      <c r="B100" s="4">
        <v>134.88620285933038</v>
      </c>
      <c r="C100" s="4">
        <v>27.175673719999999</v>
      </c>
      <c r="D100" s="4">
        <v>96.543345532272042</v>
      </c>
      <c r="E100" s="4">
        <v>41.278573314940139</v>
      </c>
      <c r="F100" s="4">
        <v>8.8579084903058511</v>
      </c>
    </row>
    <row r="101" spans="1:6" x14ac:dyDescent="0.35">
      <c r="A101" s="3">
        <v>43677.25</v>
      </c>
      <c r="B101" s="4">
        <v>134.8775325815497</v>
      </c>
      <c r="C101" s="4">
        <v>26.834538640000002</v>
      </c>
      <c r="D101" s="4">
        <v>96.410622505679783</v>
      </c>
      <c r="E101" s="4">
        <v>40.642424901509486</v>
      </c>
      <c r="F101" s="4">
        <v>9.0552513260351688</v>
      </c>
    </row>
    <row r="102" spans="1:6" x14ac:dyDescent="0.35">
      <c r="A102" s="3">
        <v>43707.75</v>
      </c>
      <c r="B102" s="4">
        <v>134.58560371570593</v>
      </c>
      <c r="C102" s="4">
        <v>26.623730743999996</v>
      </c>
      <c r="D102" s="4">
        <v>96.566641992368432</v>
      </c>
      <c r="E102" s="4">
        <v>39.937346124850357</v>
      </c>
      <c r="F102" s="4">
        <v>9.313015095196894</v>
      </c>
    </row>
    <row r="103" spans="1:6" x14ac:dyDescent="0.35">
      <c r="A103" s="3">
        <v>43738.25</v>
      </c>
      <c r="B103" s="4">
        <v>134.86643420219758</v>
      </c>
      <c r="C103" s="4">
        <v>26.387862383999998</v>
      </c>
      <c r="D103" s="4">
        <v>95.919165324953156</v>
      </c>
      <c r="E103" s="4">
        <v>39.634191874786808</v>
      </c>
      <c r="F103" s="4">
        <v>9.5809142496317392</v>
      </c>
    </row>
    <row r="104" spans="1:6" x14ac:dyDescent="0.35">
      <c r="A104" s="3">
        <v>43768.75</v>
      </c>
      <c r="B104" s="4">
        <v>134.92494820314795</v>
      </c>
      <c r="C104" s="4">
        <v>26.385781032000001</v>
      </c>
      <c r="D104" s="4">
        <v>94.914267275415028</v>
      </c>
      <c r="E104" s="4">
        <v>39.507373966490654</v>
      </c>
      <c r="F104" s="4">
        <v>9.9472998814803102</v>
      </c>
    </row>
    <row r="105" spans="1:6" x14ac:dyDescent="0.35">
      <c r="A105" s="3">
        <v>43799.25</v>
      </c>
      <c r="B105" s="4">
        <v>134.84757325306492</v>
      </c>
      <c r="C105" s="4">
        <v>26.379742688</v>
      </c>
      <c r="D105" s="4">
        <v>94.282758773551436</v>
      </c>
      <c r="E105" s="4">
        <v>39.647643090502825</v>
      </c>
      <c r="F105" s="4">
        <v>9.9307460756427179</v>
      </c>
    </row>
    <row r="106" spans="1:6" x14ac:dyDescent="0.35">
      <c r="A106" s="3">
        <v>43829.75</v>
      </c>
      <c r="B106" s="4">
        <v>135.24113227301225</v>
      </c>
      <c r="C106" s="4">
        <v>26.344994935999999</v>
      </c>
      <c r="D106" s="4">
        <v>93.937480778200595</v>
      </c>
      <c r="E106" s="4">
        <v>39.694988181627068</v>
      </c>
      <c r="F106" s="4">
        <v>9.974495619314645</v>
      </c>
    </row>
    <row r="107" spans="1:6" x14ac:dyDescent="0.35">
      <c r="A107" s="3">
        <v>43860.25</v>
      </c>
      <c r="B107" s="4">
        <v>135.2059081375705</v>
      </c>
      <c r="C107" s="4">
        <v>26.347137544000002</v>
      </c>
      <c r="D107" s="4">
        <v>93.249687165991531</v>
      </c>
      <c r="E107" s="4">
        <v>39.880240651334312</v>
      </c>
      <c r="F107" s="4">
        <v>9.5825834747336138</v>
      </c>
    </row>
    <row r="108" spans="1:6" x14ac:dyDescent="0.35">
      <c r="A108" s="3">
        <v>43890.75</v>
      </c>
      <c r="B108" s="4">
        <v>135.48394730798722</v>
      </c>
      <c r="C108" s="4">
        <v>26.299367847999999</v>
      </c>
      <c r="D108" s="4">
        <v>93.110534513283142</v>
      </c>
      <c r="E108" s="4">
        <v>40.028415344913292</v>
      </c>
      <c r="F108" s="4">
        <v>9.5155782207359376</v>
      </c>
    </row>
    <row r="109" spans="1:6" x14ac:dyDescent="0.35">
      <c r="A109" s="3">
        <v>43921.25</v>
      </c>
      <c r="B109" s="4">
        <v>135.53931560721088</v>
      </c>
      <c r="C109" s="4">
        <v>26.278943911999995</v>
      </c>
      <c r="D109" s="4">
        <v>92.109095697206357</v>
      </c>
      <c r="E109" s="4">
        <v>39.640783972430832</v>
      </c>
      <c r="F109" s="4">
        <v>9.304939295642777</v>
      </c>
    </row>
    <row r="110" spans="1:6" x14ac:dyDescent="0.35">
      <c r="A110" s="3">
        <v>43951.75</v>
      </c>
      <c r="B110" s="4">
        <v>132.81273814368942</v>
      </c>
      <c r="C110" s="4">
        <v>26.483499951999999</v>
      </c>
      <c r="D110" s="4">
        <v>91.159344292662723</v>
      </c>
      <c r="E110" s="4">
        <v>39.855916242665877</v>
      </c>
      <c r="F110" s="4">
        <v>9.2173569637733674</v>
      </c>
    </row>
    <row r="111" spans="1:6" x14ac:dyDescent="0.35">
      <c r="A111" s="3">
        <v>43982.25</v>
      </c>
      <c r="B111" s="4">
        <v>130.78287404723525</v>
      </c>
      <c r="C111" s="4">
        <v>26.093588663999995</v>
      </c>
      <c r="D111" s="4">
        <v>90.445976179629838</v>
      </c>
      <c r="E111" s="4">
        <v>39.97547361568072</v>
      </c>
      <c r="F111" s="4">
        <v>9.064257868802871</v>
      </c>
    </row>
    <row r="112" spans="1:6" x14ac:dyDescent="0.35">
      <c r="A112" s="3">
        <v>44012.75</v>
      </c>
      <c r="B112" s="4">
        <v>129.92804690755995</v>
      </c>
      <c r="C112" s="4">
        <v>25.928844447999996</v>
      </c>
      <c r="D112" s="4">
        <v>89.913084629335174</v>
      </c>
      <c r="E112" s="4">
        <v>40.203513561382401</v>
      </c>
      <c r="F112" s="4">
        <v>8.9807260871675023</v>
      </c>
    </row>
    <row r="113" spans="1:6" x14ac:dyDescent="0.35">
      <c r="A113" s="3">
        <v>44043.25</v>
      </c>
      <c r="B113" s="4">
        <v>128.66415065265895</v>
      </c>
      <c r="C113" s="4">
        <v>25.952119336000003</v>
      </c>
      <c r="D113" s="4">
        <v>89.756435075363925</v>
      </c>
      <c r="E113" s="4">
        <v>40.298538053689576</v>
      </c>
      <c r="F113" s="4">
        <v>9.1833700857430252</v>
      </c>
    </row>
    <row r="114" spans="1:6" x14ac:dyDescent="0.35">
      <c r="A114" s="3">
        <v>44073.75</v>
      </c>
      <c r="B114" s="4">
        <v>127.01049275839789</v>
      </c>
      <c r="C114" s="4">
        <v>25.962379976000001</v>
      </c>
      <c r="D114" s="4">
        <v>89.314011661336053</v>
      </c>
      <c r="E114" s="4">
        <v>40.637135281606042</v>
      </c>
      <c r="F114" s="4">
        <v>8.9526211463751615</v>
      </c>
    </row>
    <row r="115" spans="1:6" x14ac:dyDescent="0.35">
      <c r="A115" s="3">
        <v>44104.25</v>
      </c>
      <c r="B115" s="4">
        <v>125.92368988633997</v>
      </c>
      <c r="C115" s="4">
        <v>26.027676272000001</v>
      </c>
      <c r="D115" s="4">
        <v>88.860018281810255</v>
      </c>
      <c r="E115" s="4">
        <v>40.96419621137499</v>
      </c>
      <c r="F115" s="4">
        <v>8.4407091029134484</v>
      </c>
    </row>
    <row r="116" spans="1:6" x14ac:dyDescent="0.35">
      <c r="A116" s="3">
        <v>44134.75</v>
      </c>
      <c r="B116" s="4">
        <v>124.84277942584174</v>
      </c>
      <c r="C116" s="4">
        <v>26.063383215999998</v>
      </c>
      <c r="D116" s="4">
        <v>88.515312781135449</v>
      </c>
      <c r="E116" s="4">
        <v>40.773414568119293</v>
      </c>
      <c r="F116" s="4">
        <v>8.0606296410222509</v>
      </c>
    </row>
    <row r="117" spans="1:6" x14ac:dyDescent="0.35">
      <c r="A117" s="3">
        <v>44165.25</v>
      </c>
      <c r="B117" s="4">
        <v>124.18761164309669</v>
      </c>
      <c r="C117" s="4">
        <v>26.095462015999999</v>
      </c>
      <c r="D117" s="4">
        <v>88.291501116384367</v>
      </c>
      <c r="E117" s="4">
        <v>40.722959714337648</v>
      </c>
      <c r="F117" s="4">
        <v>7.9526277490249795</v>
      </c>
    </row>
    <row r="118" spans="1:6" x14ac:dyDescent="0.35">
      <c r="A118" s="3">
        <v>44195.75</v>
      </c>
      <c r="B118" s="4">
        <v>123.55754282724124</v>
      </c>
      <c r="C118" s="4">
        <v>26.287039272000001</v>
      </c>
      <c r="D118" s="4">
        <v>87.396110287427376</v>
      </c>
      <c r="E118" s="4">
        <v>40.720148347733101</v>
      </c>
      <c r="F118" s="4">
        <v>7.8009185516162551</v>
      </c>
    </row>
    <row r="119" spans="1:6" x14ac:dyDescent="0.35">
      <c r="A119" s="3">
        <v>44226.25</v>
      </c>
      <c r="B119" s="4">
        <v>122.68087191191766</v>
      </c>
      <c r="C119" s="4">
        <v>26.503397855999999</v>
      </c>
      <c r="D119" s="4">
        <v>86.254992431938462</v>
      </c>
      <c r="E119" s="4">
        <v>40.709599561991375</v>
      </c>
      <c r="F119" s="4">
        <v>7.5313371213861391</v>
      </c>
    </row>
    <row r="120" spans="1:6" x14ac:dyDescent="0.35">
      <c r="A120" s="3">
        <v>44255.75</v>
      </c>
      <c r="B120" s="4">
        <v>122.00035710387787</v>
      </c>
      <c r="C120" s="4">
        <v>26.808876120000001</v>
      </c>
      <c r="D120" s="4">
        <v>85.322643973822025</v>
      </c>
      <c r="E120" s="4">
        <v>40.775279893518189</v>
      </c>
      <c r="F120" s="4">
        <v>7.1611021356337297</v>
      </c>
    </row>
    <row r="121" spans="1:6" x14ac:dyDescent="0.35">
      <c r="A121" s="3">
        <v>44286.25</v>
      </c>
      <c r="B121" s="4">
        <v>121.92693583984787</v>
      </c>
      <c r="C121" s="4">
        <v>27.084396767999998</v>
      </c>
      <c r="D121" s="4">
        <v>85.140525824690116</v>
      </c>
      <c r="E121" s="4">
        <v>41.048207534980804</v>
      </c>
      <c r="F121" s="4">
        <v>6.919345378169524</v>
      </c>
    </row>
    <row r="122" spans="1:6" x14ac:dyDescent="0.35">
      <c r="A122" s="3">
        <v>44316.75</v>
      </c>
      <c r="B122" s="4">
        <v>124.82067325665933</v>
      </c>
      <c r="C122" s="4">
        <v>27.334514479999996</v>
      </c>
      <c r="D122" s="4">
        <v>85.303423507799664</v>
      </c>
      <c r="E122" s="4">
        <v>41.001638529019921</v>
      </c>
      <c r="F122" s="4">
        <v>6.8647401129497778</v>
      </c>
    </row>
    <row r="123" spans="1:6" x14ac:dyDescent="0.35">
      <c r="A123" s="3">
        <v>44347.25</v>
      </c>
      <c r="B123" s="4">
        <v>126.86465354491688</v>
      </c>
      <c r="C123" s="4">
        <v>28.110628832</v>
      </c>
      <c r="D123" s="4">
        <v>85.262423528352599</v>
      </c>
      <c r="E123" s="4">
        <v>41.129130316263009</v>
      </c>
      <c r="F123" s="4">
        <v>6.8184590589411975</v>
      </c>
    </row>
    <row r="124" spans="1:6" x14ac:dyDescent="0.35">
      <c r="A124" s="3">
        <v>44377.75</v>
      </c>
      <c r="B124" s="4">
        <v>127.8113942214016</v>
      </c>
      <c r="C124" s="4">
        <v>28.417035503999998</v>
      </c>
      <c r="D124" s="4">
        <v>85.062549945982738</v>
      </c>
      <c r="E124" s="4">
        <v>40.540958665583254</v>
      </c>
      <c r="F124" s="4">
        <v>7.0225878205189689</v>
      </c>
    </row>
    <row r="125" spans="1:6" x14ac:dyDescent="0.35">
      <c r="A125" s="3">
        <v>44408.25</v>
      </c>
      <c r="B125" s="4">
        <v>128.06826873002615</v>
      </c>
      <c r="C125" s="4">
        <v>28.775762183999994</v>
      </c>
      <c r="D125" s="4">
        <v>84.659579909039763</v>
      </c>
      <c r="E125" s="4">
        <v>40.903224173969214</v>
      </c>
      <c r="F125" s="4">
        <v>6.7032066643401587</v>
      </c>
    </row>
    <row r="126" spans="1:6" x14ac:dyDescent="0.35">
      <c r="A126" s="3">
        <v>44438.75</v>
      </c>
      <c r="B126" s="4">
        <v>128.36945068580346</v>
      </c>
      <c r="C126" s="4">
        <v>28.848280447999997</v>
      </c>
      <c r="D126" s="4">
        <v>84.320154304931464</v>
      </c>
      <c r="E126" s="4">
        <v>40.638879013684125</v>
      </c>
      <c r="F126" s="4">
        <v>6.5362616925867281</v>
      </c>
    </row>
    <row r="127" spans="1:6" x14ac:dyDescent="0.35">
      <c r="A127" s="3">
        <v>44469.25</v>
      </c>
      <c r="B127" s="4">
        <v>128.35541543671368</v>
      </c>
      <c r="C127" s="4">
        <v>29.067096448000001</v>
      </c>
      <c r="D127" s="4">
        <v>84.111939963389162</v>
      </c>
      <c r="E127" s="4">
        <v>40.280349186182235</v>
      </c>
      <c r="F127" s="4">
        <v>6.5191493935948914</v>
      </c>
    </row>
    <row r="128" spans="1:6" x14ac:dyDescent="0.35">
      <c r="A128" s="3">
        <v>44499.75</v>
      </c>
      <c r="B128" s="4">
        <v>128.5657404324771</v>
      </c>
      <c r="C128" s="4">
        <v>29.296910448000002</v>
      </c>
      <c r="D128" s="4">
        <v>83.735360418846</v>
      </c>
      <c r="E128" s="4">
        <v>40.37401681788716</v>
      </c>
      <c r="F128" s="4">
        <v>6.3595408838303626</v>
      </c>
    </row>
    <row r="129" spans="1:6" x14ac:dyDescent="0.35">
      <c r="A129" s="3">
        <v>44530.25</v>
      </c>
      <c r="B129" s="4">
        <v>128.73992862992671</v>
      </c>
      <c r="C129" s="4">
        <v>29.626250784</v>
      </c>
      <c r="D129" s="4">
        <v>83.283523673166371</v>
      </c>
      <c r="E129" s="4">
        <v>40.088459414152588</v>
      </c>
      <c r="F129" s="4">
        <v>6.2393314969392923</v>
      </c>
    </row>
    <row r="130" spans="1:6" x14ac:dyDescent="0.35">
      <c r="A130" s="3">
        <v>44561.25</v>
      </c>
      <c r="D130" s="4">
        <v>82.780033443847486</v>
      </c>
      <c r="E130" s="4">
        <v>39.817296785878582</v>
      </c>
      <c r="F130" s="4">
        <v>6.1703581547084543</v>
      </c>
    </row>
    <row r="131" spans="1:6" x14ac:dyDescent="0.35">
      <c r="A131" s="3">
        <v>44592.25</v>
      </c>
      <c r="D131" s="4">
        <v>82.639137845968278</v>
      </c>
      <c r="E131" s="4">
        <v>39.75560449063606</v>
      </c>
      <c r="F131" s="4">
        <v>6.2543859129993873</v>
      </c>
    </row>
  </sheetData>
  <mergeCells count="1">
    <mergeCell ref="B3:F3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A2" sqref="A2"/>
    </sheetView>
  </sheetViews>
  <sheetFormatPr defaultRowHeight="14.5" x14ac:dyDescent="0.35"/>
  <sheetData>
    <row r="1" spans="1:3" x14ac:dyDescent="0.35">
      <c r="A1" t="s">
        <v>74</v>
      </c>
      <c r="B1" s="25" t="s">
        <v>42</v>
      </c>
    </row>
    <row r="2" spans="1:3" x14ac:dyDescent="0.35">
      <c r="A2" s="24" t="s">
        <v>65</v>
      </c>
      <c r="B2" s="13" t="s">
        <v>21</v>
      </c>
      <c r="C2" s="13" t="s">
        <v>43</v>
      </c>
    </row>
    <row r="3" spans="1:3" x14ac:dyDescent="0.35">
      <c r="B3" s="13" t="s">
        <v>44</v>
      </c>
      <c r="C3" s="13" t="s">
        <v>44</v>
      </c>
    </row>
    <row r="4" spans="1:3" x14ac:dyDescent="0.35">
      <c r="A4" s="9">
        <v>42909</v>
      </c>
      <c r="B4" s="16">
        <v>4044.3500000000004</v>
      </c>
      <c r="C4" s="16">
        <v>357.30599999999998</v>
      </c>
    </row>
    <row r="5" spans="1:3" x14ac:dyDescent="0.35">
      <c r="A5" s="9">
        <v>42939.75</v>
      </c>
      <c r="B5" s="16">
        <v>4219.3500000000004</v>
      </c>
      <c r="C5" s="16">
        <v>357.30599999999998</v>
      </c>
    </row>
    <row r="6" spans="1:3" x14ac:dyDescent="0.35">
      <c r="A6" s="9">
        <v>42970.5</v>
      </c>
      <c r="B6" s="16">
        <v>4321.75</v>
      </c>
      <c r="C6" s="16">
        <v>357.30599999999998</v>
      </c>
    </row>
    <row r="7" spans="1:3" x14ac:dyDescent="0.35">
      <c r="A7" s="9">
        <v>43001.25</v>
      </c>
      <c r="B7" s="16">
        <v>4321.75</v>
      </c>
      <c r="C7" s="16">
        <v>357.30599999999998</v>
      </c>
    </row>
    <row r="8" spans="1:3" x14ac:dyDescent="0.35">
      <c r="A8" s="9">
        <v>43032</v>
      </c>
      <c r="B8" s="16">
        <v>4321.75</v>
      </c>
      <c r="C8" s="16">
        <v>357.30599999999998</v>
      </c>
    </row>
    <row r="9" spans="1:3" x14ac:dyDescent="0.35">
      <c r="A9" s="9">
        <v>43062.75</v>
      </c>
      <c r="B9" s="16">
        <v>4352.75</v>
      </c>
      <c r="C9" s="16">
        <v>357.30599999999998</v>
      </c>
    </row>
    <row r="10" spans="1:3" x14ac:dyDescent="0.35">
      <c r="A10" s="9">
        <v>43093.5</v>
      </c>
      <c r="B10" s="16">
        <v>4381.75</v>
      </c>
      <c r="C10" s="16">
        <v>405.30599999999998</v>
      </c>
    </row>
    <row r="11" spans="1:3" x14ac:dyDescent="0.35">
      <c r="A11" s="9">
        <v>43124.25</v>
      </c>
      <c r="B11" s="16">
        <v>4381.75</v>
      </c>
      <c r="C11" s="16">
        <v>423.30599999999998</v>
      </c>
    </row>
    <row r="12" spans="1:3" x14ac:dyDescent="0.35">
      <c r="A12" s="9">
        <v>43155</v>
      </c>
      <c r="B12" s="16">
        <v>4651.75</v>
      </c>
      <c r="C12" s="16">
        <v>473.30599999999998</v>
      </c>
    </row>
    <row r="13" spans="1:3" x14ac:dyDescent="0.35">
      <c r="A13" s="9">
        <v>43185.75</v>
      </c>
      <c r="B13" s="16">
        <v>4651.75</v>
      </c>
      <c r="C13" s="16">
        <v>473.30599999999998</v>
      </c>
    </row>
    <row r="14" spans="1:3" x14ac:dyDescent="0.35">
      <c r="A14" s="9">
        <v>43216.5</v>
      </c>
      <c r="B14" s="16">
        <v>4851.75</v>
      </c>
      <c r="C14" s="16">
        <v>647.30600000000004</v>
      </c>
    </row>
    <row r="15" spans="1:3" x14ac:dyDescent="0.35">
      <c r="A15" s="9">
        <v>43247.25</v>
      </c>
      <c r="B15" s="16">
        <v>5037.75</v>
      </c>
      <c r="C15" s="16">
        <v>904.30600000000004</v>
      </c>
    </row>
    <row r="16" spans="1:3" x14ac:dyDescent="0.35">
      <c r="A16" s="9">
        <v>43278</v>
      </c>
      <c r="B16" s="16">
        <v>5037.75</v>
      </c>
      <c r="C16" s="16">
        <v>904.30600000000004</v>
      </c>
    </row>
    <row r="17" spans="1:3" x14ac:dyDescent="0.35">
      <c r="A17" s="9">
        <v>43308.75</v>
      </c>
      <c r="B17" s="16">
        <v>5037.75</v>
      </c>
      <c r="C17" s="16">
        <v>1164.306</v>
      </c>
    </row>
    <row r="18" spans="1:3" x14ac:dyDescent="0.35">
      <c r="A18" s="9">
        <v>43338.75</v>
      </c>
      <c r="B18" s="16">
        <v>5546.75</v>
      </c>
      <c r="C18" s="16">
        <v>1164.306</v>
      </c>
    </row>
    <row r="19" spans="1:3" x14ac:dyDescent="0.35">
      <c r="A19" s="9">
        <v>43368.75</v>
      </c>
      <c r="B19" s="16">
        <v>5546.75</v>
      </c>
      <c r="C19" s="16">
        <v>1590.306</v>
      </c>
    </row>
    <row r="20" spans="1:3" x14ac:dyDescent="0.35">
      <c r="A20" s="9">
        <v>43398.75</v>
      </c>
      <c r="B20" s="16">
        <v>5546.75</v>
      </c>
      <c r="C20" s="16">
        <v>1940.306</v>
      </c>
    </row>
    <row r="21" spans="1:3" x14ac:dyDescent="0.35">
      <c r="A21" s="9">
        <v>43428.75</v>
      </c>
      <c r="B21" s="16">
        <v>5546.75</v>
      </c>
      <c r="C21" s="16">
        <v>1940.306</v>
      </c>
    </row>
    <row r="22" spans="1:3" x14ac:dyDescent="0.35">
      <c r="A22" s="9">
        <v>43458.75</v>
      </c>
      <c r="B22" s="16">
        <v>5626.75</v>
      </c>
      <c r="C22" s="16">
        <v>2015.306</v>
      </c>
    </row>
    <row r="23" spans="1:3" x14ac:dyDescent="0.35">
      <c r="A23" s="9">
        <v>43488.75</v>
      </c>
      <c r="B23" s="16">
        <v>5626.75</v>
      </c>
      <c r="C23" s="16">
        <v>2065.306</v>
      </c>
    </row>
    <row r="24" spans="1:3" x14ac:dyDescent="0.35">
      <c r="A24" s="9">
        <v>43518.75</v>
      </c>
      <c r="B24" s="16">
        <v>5626.75</v>
      </c>
      <c r="C24" s="16">
        <v>2121.306</v>
      </c>
    </row>
    <row r="25" spans="1:3" x14ac:dyDescent="0.35">
      <c r="A25" s="9">
        <v>43548.75</v>
      </c>
      <c r="B25" s="16">
        <v>5626.75</v>
      </c>
      <c r="C25" s="16">
        <v>2341.306</v>
      </c>
    </row>
    <row r="26" spans="1:3" x14ac:dyDescent="0.35">
      <c r="A26" s="9">
        <v>43578.75</v>
      </c>
      <c r="B26" s="16">
        <v>5852.75</v>
      </c>
      <c r="C26" s="16">
        <v>2428.306</v>
      </c>
    </row>
    <row r="27" spans="1:3" x14ac:dyDescent="0.35">
      <c r="A27" s="9">
        <v>43608.75</v>
      </c>
      <c r="B27" s="16">
        <v>6064.75</v>
      </c>
      <c r="C27" s="16">
        <v>2693.306</v>
      </c>
    </row>
    <row r="28" spans="1:3" x14ac:dyDescent="0.35">
      <c r="A28" s="9">
        <v>43638.75</v>
      </c>
      <c r="B28" s="16">
        <v>6655.75</v>
      </c>
      <c r="C28" s="16">
        <v>2768.306</v>
      </c>
    </row>
    <row r="29" spans="1:3" x14ac:dyDescent="0.35">
      <c r="A29" s="9">
        <v>43668.75</v>
      </c>
      <c r="B29" s="16">
        <v>6655.75</v>
      </c>
      <c r="C29" s="16">
        <v>2768.306</v>
      </c>
    </row>
    <row r="30" spans="1:3" x14ac:dyDescent="0.35">
      <c r="A30" s="9">
        <v>43698.75</v>
      </c>
      <c r="B30" s="16">
        <v>6655.75</v>
      </c>
      <c r="C30" s="16">
        <v>2901.306</v>
      </c>
    </row>
    <row r="31" spans="1:3" x14ac:dyDescent="0.35">
      <c r="A31" s="9">
        <v>43728.75</v>
      </c>
      <c r="B31" s="16">
        <v>6655.75</v>
      </c>
      <c r="C31" s="16">
        <v>2956.306</v>
      </c>
    </row>
    <row r="32" spans="1:3" x14ac:dyDescent="0.35">
      <c r="A32" s="9">
        <v>43758.75</v>
      </c>
      <c r="B32" s="16">
        <v>6655.75</v>
      </c>
      <c r="C32" s="16">
        <v>2956.306</v>
      </c>
    </row>
    <row r="33" spans="1:3" x14ac:dyDescent="0.35">
      <c r="A33" s="9">
        <v>43788.75</v>
      </c>
      <c r="B33" s="16">
        <v>6655.75</v>
      </c>
      <c r="C33" s="16">
        <v>2956.306</v>
      </c>
    </row>
    <row r="34" spans="1:3" x14ac:dyDescent="0.35">
      <c r="A34" s="9">
        <v>43818.75</v>
      </c>
      <c r="B34" s="16">
        <v>6655.75</v>
      </c>
      <c r="C34" s="16">
        <v>3090.306</v>
      </c>
    </row>
    <row r="35" spans="1:3" x14ac:dyDescent="0.35">
      <c r="A35" s="9">
        <v>43848.75</v>
      </c>
      <c r="B35" s="16">
        <v>6655.75</v>
      </c>
      <c r="C35" s="16">
        <v>3342.306</v>
      </c>
    </row>
    <row r="36" spans="1:3" x14ac:dyDescent="0.35">
      <c r="A36" s="9">
        <v>43878.75</v>
      </c>
      <c r="B36" s="16">
        <v>6655.75</v>
      </c>
      <c r="C36" s="16">
        <v>3453.306</v>
      </c>
    </row>
    <row r="37" spans="1:3" x14ac:dyDescent="0.35">
      <c r="A37" s="9">
        <v>43908.75</v>
      </c>
      <c r="B37" s="16">
        <v>6755.75</v>
      </c>
      <c r="C37" s="16">
        <v>3580.306</v>
      </c>
    </row>
    <row r="38" spans="1:3" x14ac:dyDescent="0.35">
      <c r="A38" s="9">
        <v>43938.75</v>
      </c>
      <c r="B38" s="16">
        <v>6837.75</v>
      </c>
      <c r="C38" s="16">
        <v>3580.306</v>
      </c>
    </row>
    <row r="39" spans="1:3" x14ac:dyDescent="0.35">
      <c r="A39" s="9">
        <v>43968.75</v>
      </c>
      <c r="B39" s="16">
        <v>6894.75</v>
      </c>
      <c r="C39" s="16">
        <v>3649.306</v>
      </c>
    </row>
    <row r="40" spans="1:3" x14ac:dyDescent="0.35">
      <c r="A40" s="9">
        <v>43998.75</v>
      </c>
      <c r="B40" s="16">
        <v>6894.75</v>
      </c>
      <c r="C40" s="16">
        <v>3649.306</v>
      </c>
    </row>
    <row r="41" spans="1:3" x14ac:dyDescent="0.35">
      <c r="A41" s="9">
        <v>44028.75</v>
      </c>
      <c r="B41" s="16">
        <v>6894.75</v>
      </c>
      <c r="C41" s="16">
        <v>3869.306</v>
      </c>
    </row>
    <row r="42" spans="1:3" x14ac:dyDescent="0.35">
      <c r="A42" s="9">
        <v>44058.75</v>
      </c>
      <c r="B42" s="16">
        <v>6894.75</v>
      </c>
      <c r="C42" s="16">
        <v>3869.306</v>
      </c>
    </row>
    <row r="43" spans="1:3" x14ac:dyDescent="0.35">
      <c r="A43" s="9">
        <v>44088.75</v>
      </c>
      <c r="B43" s="16">
        <v>6894.75</v>
      </c>
      <c r="C43" s="16">
        <v>4408.3060000000005</v>
      </c>
    </row>
    <row r="44" spans="1:3" x14ac:dyDescent="0.35">
      <c r="A44" s="9">
        <v>44118.75</v>
      </c>
      <c r="B44" s="16">
        <v>6894.75</v>
      </c>
      <c r="C44" s="16">
        <v>4408.3060000000005</v>
      </c>
    </row>
    <row r="45" spans="1:3" x14ac:dyDescent="0.35">
      <c r="A45" s="9">
        <v>44148.75</v>
      </c>
      <c r="B45" s="16">
        <v>7004.75</v>
      </c>
      <c r="C45" s="16">
        <v>4889.3060000000005</v>
      </c>
    </row>
    <row r="46" spans="1:3" x14ac:dyDescent="0.35">
      <c r="A46" s="9">
        <v>44178.75</v>
      </c>
      <c r="B46" s="16">
        <v>7292.75</v>
      </c>
      <c r="C46" s="16">
        <v>5025.3060000000005</v>
      </c>
    </row>
    <row r="47" spans="1:3" x14ac:dyDescent="0.35">
      <c r="A47" s="9">
        <v>44208.75</v>
      </c>
      <c r="B47" s="16">
        <v>7451.75</v>
      </c>
      <c r="C47" s="16">
        <v>5025.3060000000005</v>
      </c>
    </row>
    <row r="48" spans="1:3" x14ac:dyDescent="0.35">
      <c r="A48" s="9">
        <v>44238.75</v>
      </c>
      <c r="B48" s="16">
        <v>7631.75</v>
      </c>
      <c r="C48" s="16">
        <v>5105.3060000000005</v>
      </c>
    </row>
    <row r="49" spans="1:9" x14ac:dyDescent="0.35">
      <c r="A49" s="9">
        <v>44268.75</v>
      </c>
      <c r="B49" s="16">
        <v>7631.75</v>
      </c>
      <c r="C49" s="16">
        <v>5259.3060000000005</v>
      </c>
    </row>
    <row r="50" spans="1:9" x14ac:dyDescent="0.35">
      <c r="A50" s="9">
        <v>44298.75</v>
      </c>
      <c r="B50" s="16">
        <v>7631.75</v>
      </c>
      <c r="C50" s="16">
        <v>5270.3060000000005</v>
      </c>
    </row>
    <row r="51" spans="1:9" x14ac:dyDescent="0.35">
      <c r="A51" s="9">
        <v>44328.75</v>
      </c>
      <c r="B51" s="16">
        <v>7631.75</v>
      </c>
      <c r="C51" s="16">
        <v>5300.3060000000005</v>
      </c>
    </row>
    <row r="52" spans="1:9" x14ac:dyDescent="0.35">
      <c r="A52" s="9">
        <v>44358.75</v>
      </c>
      <c r="B52" s="16">
        <v>7716.75</v>
      </c>
      <c r="C52" s="16">
        <v>5410.3060000000005</v>
      </c>
    </row>
    <row r="53" spans="1:9" x14ac:dyDescent="0.35">
      <c r="A53" s="9">
        <v>44388.75</v>
      </c>
      <c r="B53" s="16">
        <v>8045.75</v>
      </c>
      <c r="C53" s="16">
        <v>5425.3060000000005</v>
      </c>
      <c r="G53" s="17">
        <v>575.30010846500022</v>
      </c>
      <c r="I53" s="16">
        <v>624</v>
      </c>
    </row>
    <row r="54" spans="1:9" x14ac:dyDescent="0.35">
      <c r="A54" s="9">
        <v>44418.75</v>
      </c>
      <c r="B54" s="16">
        <v>8045.75</v>
      </c>
      <c r="C54" s="16">
        <v>5473.3060000000005</v>
      </c>
      <c r="G54">
        <f>G53/30/0.024</f>
        <v>799.02792842361146</v>
      </c>
      <c r="I54">
        <f>I53/30/0.024</f>
        <v>866.66666666666663</v>
      </c>
    </row>
    <row r="55" spans="1:9" x14ac:dyDescent="0.35">
      <c r="A55" s="9">
        <v>44448.75</v>
      </c>
      <c r="B55" s="16">
        <v>8045.75</v>
      </c>
      <c r="C55" s="16">
        <v>5743.3060000000005</v>
      </c>
      <c r="G55" s="18">
        <f>G54/C58</f>
        <v>0.13500956666039426</v>
      </c>
      <c r="I55" s="18">
        <f>I54/12884</f>
        <v>6.7266894339232122E-2</v>
      </c>
    </row>
    <row r="56" spans="1:9" x14ac:dyDescent="0.35">
      <c r="A56" s="9">
        <v>44478.75</v>
      </c>
      <c r="B56" s="16">
        <v>8045.75</v>
      </c>
      <c r="C56" s="16">
        <v>5828.3060000000005</v>
      </c>
    </row>
    <row r="57" spans="1:9" x14ac:dyDescent="0.35">
      <c r="A57" s="9">
        <v>44508.75</v>
      </c>
      <c r="B57" s="16">
        <v>8053.75</v>
      </c>
      <c r="C57" s="16">
        <v>5918.3060000000005</v>
      </c>
    </row>
    <row r="58" spans="1:9" x14ac:dyDescent="0.35">
      <c r="A58" s="9">
        <v>44538.75</v>
      </c>
      <c r="B58" s="16">
        <v>8053.75</v>
      </c>
      <c r="C58" s="16">
        <v>5918.3060000000005</v>
      </c>
    </row>
    <row r="59" spans="1:9" x14ac:dyDescent="0.35">
      <c r="A59" s="9">
        <v>44568.75</v>
      </c>
      <c r="B59" s="16">
        <v>8053.75</v>
      </c>
      <c r="C59" s="16">
        <v>5918.3060000000005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workbookViewId="0">
      <selection activeCell="A2" sqref="A2"/>
    </sheetView>
  </sheetViews>
  <sheetFormatPr defaultRowHeight="14.5" x14ac:dyDescent="0.35"/>
  <cols>
    <col min="1" max="1" width="10" customWidth="1"/>
    <col min="2" max="2" width="11.54296875" customWidth="1"/>
    <col min="3" max="3" width="12" customWidth="1"/>
    <col min="4" max="4" width="11.54296875" customWidth="1"/>
    <col min="5" max="5" width="11.7265625" customWidth="1"/>
    <col min="6" max="6" width="9.54296875" customWidth="1"/>
  </cols>
  <sheetData>
    <row r="1" spans="1:6" x14ac:dyDescent="0.35">
      <c r="A1" t="s">
        <v>75</v>
      </c>
      <c r="B1" s="25" t="s">
        <v>45</v>
      </c>
    </row>
    <row r="2" spans="1:6" ht="43.5" x14ac:dyDescent="0.35">
      <c r="A2" s="24" t="s">
        <v>65</v>
      </c>
      <c r="B2" s="19" t="s">
        <v>46</v>
      </c>
      <c r="C2" s="19" t="s">
        <v>47</v>
      </c>
      <c r="D2" s="19" t="s">
        <v>48</v>
      </c>
      <c r="E2" s="19" t="s">
        <v>49</v>
      </c>
      <c r="F2" s="19" t="s">
        <v>50</v>
      </c>
    </row>
    <row r="3" spans="1:6" x14ac:dyDescent="0.35">
      <c r="B3" s="19" t="s">
        <v>44</v>
      </c>
      <c r="C3" s="19" t="s">
        <v>44</v>
      </c>
      <c r="D3" s="19" t="s">
        <v>44</v>
      </c>
      <c r="E3" s="19" t="s">
        <v>44</v>
      </c>
      <c r="F3" s="19" t="s">
        <v>44</v>
      </c>
    </row>
    <row r="4" spans="1:6" x14ac:dyDescent="0.35">
      <c r="A4" s="9">
        <v>39273.25</v>
      </c>
      <c r="B4" s="16">
        <v>1.11405</v>
      </c>
      <c r="C4" s="16">
        <v>0</v>
      </c>
      <c r="D4" s="16">
        <v>0</v>
      </c>
      <c r="E4" s="16">
        <f>SUM(B4:D4)</f>
        <v>1.11405</v>
      </c>
      <c r="F4" s="16">
        <v>0</v>
      </c>
    </row>
    <row r="5" spans="1:6" x14ac:dyDescent="0.35">
      <c r="A5" s="9">
        <v>39303.5</v>
      </c>
      <c r="B5" s="16">
        <v>1.63005</v>
      </c>
      <c r="C5" s="16">
        <v>0</v>
      </c>
      <c r="D5" s="16">
        <v>0</v>
      </c>
      <c r="E5" s="16">
        <f t="shared" ref="E5:E68" si="0">SUM(B5:D5)</f>
        <v>1.63005</v>
      </c>
      <c r="F5" s="16">
        <v>0</v>
      </c>
    </row>
    <row r="6" spans="1:6" x14ac:dyDescent="0.35">
      <c r="A6" s="9">
        <v>39333.75</v>
      </c>
      <c r="B6" s="16">
        <v>2.2200500000000001</v>
      </c>
      <c r="C6" s="16">
        <v>0</v>
      </c>
      <c r="D6" s="16">
        <v>0</v>
      </c>
      <c r="E6" s="16">
        <f t="shared" si="0"/>
        <v>2.2200500000000001</v>
      </c>
      <c r="F6" s="16">
        <v>0</v>
      </c>
    </row>
    <row r="7" spans="1:6" x14ac:dyDescent="0.35">
      <c r="A7" s="9">
        <v>39364</v>
      </c>
      <c r="B7" s="16">
        <v>3.0060500000000001</v>
      </c>
      <c r="C7" s="16">
        <v>4.5999999999999999E-2</v>
      </c>
      <c r="D7" s="16">
        <v>0</v>
      </c>
      <c r="E7" s="16">
        <f t="shared" si="0"/>
        <v>3.0520499999999999</v>
      </c>
      <c r="F7" s="16">
        <v>0</v>
      </c>
    </row>
    <row r="8" spans="1:6" x14ac:dyDescent="0.35">
      <c r="A8" s="9">
        <v>39394.25</v>
      </c>
      <c r="B8" s="16">
        <v>3.7220500000000003</v>
      </c>
      <c r="C8" s="16">
        <v>4.5999999999999999E-2</v>
      </c>
      <c r="D8" s="16">
        <v>0</v>
      </c>
      <c r="E8" s="16">
        <f t="shared" si="0"/>
        <v>3.7680500000000001</v>
      </c>
      <c r="F8" s="16">
        <v>0</v>
      </c>
    </row>
    <row r="9" spans="1:6" x14ac:dyDescent="0.35">
      <c r="A9" s="9">
        <v>39424.5</v>
      </c>
      <c r="B9" s="16">
        <v>4.4860500000000005</v>
      </c>
      <c r="C9" s="16">
        <v>0.122</v>
      </c>
      <c r="D9" s="16">
        <v>0</v>
      </c>
      <c r="E9" s="16">
        <f t="shared" si="0"/>
        <v>4.6080500000000004</v>
      </c>
      <c r="F9" s="16">
        <v>0</v>
      </c>
    </row>
    <row r="10" spans="1:6" x14ac:dyDescent="0.35">
      <c r="A10" s="9">
        <v>39454.75</v>
      </c>
      <c r="B10" s="16">
        <v>5.1850500000000004</v>
      </c>
      <c r="C10" s="16">
        <v>0.221</v>
      </c>
      <c r="D10" s="16">
        <v>0</v>
      </c>
      <c r="E10" s="16">
        <f t="shared" si="0"/>
        <v>5.4060500000000005</v>
      </c>
      <c r="F10" s="16">
        <v>0</v>
      </c>
    </row>
    <row r="11" spans="1:6" x14ac:dyDescent="0.35">
      <c r="A11" s="9">
        <v>39485</v>
      </c>
      <c r="B11" s="16">
        <v>6.0370500000000007</v>
      </c>
      <c r="C11" s="16">
        <v>0.221</v>
      </c>
      <c r="D11" s="16">
        <v>0</v>
      </c>
      <c r="E11" s="16">
        <f t="shared" si="0"/>
        <v>6.2580500000000008</v>
      </c>
      <c r="F11" s="16">
        <v>0</v>
      </c>
    </row>
    <row r="12" spans="1:6" x14ac:dyDescent="0.35">
      <c r="A12" s="9">
        <v>39515.25</v>
      </c>
      <c r="B12" s="16">
        <v>6.9330500000000006</v>
      </c>
      <c r="C12" s="16">
        <v>0.221</v>
      </c>
      <c r="D12" s="16">
        <v>0</v>
      </c>
      <c r="E12" s="16">
        <f t="shared" si="0"/>
        <v>7.1540500000000007</v>
      </c>
      <c r="F12" s="16">
        <v>0</v>
      </c>
    </row>
    <row r="13" spans="1:6" x14ac:dyDescent="0.35">
      <c r="A13" s="9">
        <v>39545.5</v>
      </c>
      <c r="B13" s="16">
        <v>8.062050000000001</v>
      </c>
      <c r="C13" s="16">
        <v>0.25700000000000001</v>
      </c>
      <c r="D13" s="16">
        <v>0</v>
      </c>
      <c r="E13" s="16">
        <f t="shared" si="0"/>
        <v>8.3190500000000007</v>
      </c>
      <c r="F13" s="16">
        <v>0</v>
      </c>
    </row>
    <row r="14" spans="1:6" x14ac:dyDescent="0.35">
      <c r="A14" s="9">
        <v>39575.75</v>
      </c>
      <c r="B14" s="16">
        <v>9.3900500000000005</v>
      </c>
      <c r="C14" s="16">
        <v>0.26800000000000002</v>
      </c>
      <c r="D14" s="16">
        <v>0</v>
      </c>
      <c r="E14" s="16">
        <f t="shared" si="0"/>
        <v>9.6580500000000011</v>
      </c>
      <c r="F14" s="16">
        <v>0</v>
      </c>
    </row>
    <row r="15" spans="1:6" x14ac:dyDescent="0.35">
      <c r="A15" s="9">
        <v>39606</v>
      </c>
      <c r="B15" s="16">
        <v>10.479050000000001</v>
      </c>
      <c r="C15" s="16">
        <v>0.27900000000000003</v>
      </c>
      <c r="D15" s="16">
        <v>0</v>
      </c>
      <c r="E15" s="16">
        <f t="shared" si="0"/>
        <v>10.758050000000001</v>
      </c>
      <c r="F15" s="16">
        <v>0</v>
      </c>
    </row>
    <row r="16" spans="1:6" x14ac:dyDescent="0.35">
      <c r="A16" s="9">
        <v>39636.25</v>
      </c>
      <c r="B16" s="16">
        <v>11.847050000000001</v>
      </c>
      <c r="C16" s="16">
        <v>0.41500000000000004</v>
      </c>
      <c r="D16" s="16">
        <v>0</v>
      </c>
      <c r="E16" s="16">
        <f t="shared" si="0"/>
        <v>12.262050000000002</v>
      </c>
      <c r="F16" s="16">
        <v>0</v>
      </c>
    </row>
    <row r="17" spans="1:6" x14ac:dyDescent="0.35">
      <c r="A17" s="9">
        <v>39666.5</v>
      </c>
      <c r="B17" s="16">
        <v>13.184050000000001</v>
      </c>
      <c r="C17" s="16">
        <v>0.42600000000000005</v>
      </c>
      <c r="D17" s="16">
        <v>0</v>
      </c>
      <c r="E17" s="16">
        <f t="shared" si="0"/>
        <v>13.610050000000001</v>
      </c>
      <c r="F17" s="16">
        <v>0</v>
      </c>
    </row>
    <row r="18" spans="1:6" x14ac:dyDescent="0.35">
      <c r="A18" s="9">
        <v>39696.75</v>
      </c>
      <c r="B18" s="16">
        <v>14.665050000000001</v>
      </c>
      <c r="C18" s="16">
        <v>0.43600000000000005</v>
      </c>
      <c r="D18" s="16">
        <v>0</v>
      </c>
      <c r="E18" s="16">
        <f t="shared" si="0"/>
        <v>15.101050000000001</v>
      </c>
      <c r="F18" s="16">
        <v>0</v>
      </c>
    </row>
    <row r="19" spans="1:6" x14ac:dyDescent="0.35">
      <c r="A19" s="9">
        <v>39727</v>
      </c>
      <c r="B19" s="16">
        <v>16.608050000000002</v>
      </c>
      <c r="C19" s="16">
        <v>0.47600000000000003</v>
      </c>
      <c r="D19" s="16">
        <v>0</v>
      </c>
      <c r="E19" s="16">
        <f t="shared" si="0"/>
        <v>17.084050000000001</v>
      </c>
      <c r="F19" s="16">
        <v>0</v>
      </c>
    </row>
    <row r="20" spans="1:6" x14ac:dyDescent="0.35">
      <c r="A20" s="9">
        <v>39757.25</v>
      </c>
      <c r="B20" s="16">
        <v>18.560050000000004</v>
      </c>
      <c r="C20" s="16">
        <v>0.48600000000000004</v>
      </c>
      <c r="D20" s="16">
        <v>0</v>
      </c>
      <c r="E20" s="16">
        <f t="shared" si="0"/>
        <v>19.046050000000005</v>
      </c>
      <c r="F20" s="16">
        <v>0</v>
      </c>
    </row>
    <row r="21" spans="1:6" x14ac:dyDescent="0.35">
      <c r="A21" s="9">
        <v>39787.5</v>
      </c>
      <c r="B21" s="16">
        <v>20.901050000000005</v>
      </c>
      <c r="C21" s="16">
        <v>0.52900000000000003</v>
      </c>
      <c r="D21" s="16">
        <v>0</v>
      </c>
      <c r="E21" s="16">
        <f t="shared" si="0"/>
        <v>21.430050000000005</v>
      </c>
      <c r="F21" s="16">
        <v>0</v>
      </c>
    </row>
    <row r="22" spans="1:6" x14ac:dyDescent="0.35">
      <c r="A22" s="9">
        <v>39817.75</v>
      </c>
      <c r="B22" s="16">
        <v>23.139050000000005</v>
      </c>
      <c r="C22" s="16">
        <v>0.52900000000000003</v>
      </c>
      <c r="D22" s="16">
        <v>0</v>
      </c>
      <c r="E22" s="16">
        <f t="shared" si="0"/>
        <v>23.668050000000004</v>
      </c>
      <c r="F22" s="16">
        <v>0</v>
      </c>
    </row>
    <row r="23" spans="1:6" x14ac:dyDescent="0.35">
      <c r="A23" s="9">
        <v>39848</v>
      </c>
      <c r="B23" s="16">
        <v>26.211050000000004</v>
      </c>
      <c r="C23" s="16">
        <v>0.57200000000000006</v>
      </c>
      <c r="D23" s="16">
        <v>0</v>
      </c>
      <c r="E23" s="16">
        <f t="shared" si="0"/>
        <v>26.783050000000003</v>
      </c>
      <c r="F23" s="16">
        <v>0</v>
      </c>
    </row>
    <row r="24" spans="1:6" x14ac:dyDescent="0.35">
      <c r="A24" s="9">
        <v>39878.25</v>
      </c>
      <c r="B24" s="16">
        <v>29.907050000000005</v>
      </c>
      <c r="C24" s="16">
        <v>0.68700000000000006</v>
      </c>
      <c r="D24" s="16">
        <v>0</v>
      </c>
      <c r="E24" s="16">
        <f t="shared" si="0"/>
        <v>30.594050000000006</v>
      </c>
      <c r="F24" s="16">
        <v>0</v>
      </c>
    </row>
    <row r="25" spans="1:6" x14ac:dyDescent="0.35">
      <c r="A25" s="9">
        <v>39908.5</v>
      </c>
      <c r="B25" s="16">
        <v>33.675050000000006</v>
      </c>
      <c r="C25" s="16">
        <v>0.75800000000000001</v>
      </c>
      <c r="D25" s="16">
        <v>0</v>
      </c>
      <c r="E25" s="16">
        <f t="shared" si="0"/>
        <v>34.433050000000009</v>
      </c>
      <c r="F25" s="16">
        <v>0</v>
      </c>
    </row>
    <row r="26" spans="1:6" x14ac:dyDescent="0.35">
      <c r="A26" s="9">
        <v>39938.75</v>
      </c>
      <c r="B26" s="16">
        <v>38.021050000000002</v>
      </c>
      <c r="C26" s="16">
        <v>0.82800000000000007</v>
      </c>
      <c r="D26" s="16">
        <v>0</v>
      </c>
      <c r="E26" s="16">
        <f t="shared" si="0"/>
        <v>38.849050000000005</v>
      </c>
      <c r="F26" s="16">
        <v>0</v>
      </c>
    </row>
    <row r="27" spans="1:6" x14ac:dyDescent="0.35">
      <c r="A27" s="9">
        <v>39969</v>
      </c>
      <c r="B27" s="16">
        <v>42.704050000000002</v>
      </c>
      <c r="C27" s="16">
        <v>0.88800000000000012</v>
      </c>
      <c r="D27" s="16">
        <v>0</v>
      </c>
      <c r="E27" s="16">
        <f t="shared" si="0"/>
        <v>43.59205</v>
      </c>
      <c r="F27" s="16">
        <v>0</v>
      </c>
    </row>
    <row r="28" spans="1:6" x14ac:dyDescent="0.35">
      <c r="A28" s="9">
        <v>39999.25</v>
      </c>
      <c r="B28" s="16">
        <v>48.20805</v>
      </c>
      <c r="C28" s="16">
        <v>0.94200000000000017</v>
      </c>
      <c r="D28" s="16">
        <v>0</v>
      </c>
      <c r="E28" s="16">
        <f t="shared" si="0"/>
        <v>49.15005</v>
      </c>
      <c r="F28" s="16">
        <v>0</v>
      </c>
    </row>
    <row r="29" spans="1:6" x14ac:dyDescent="0.35">
      <c r="A29" s="9">
        <v>40029.5</v>
      </c>
      <c r="B29" s="16">
        <v>54.210050000000003</v>
      </c>
      <c r="C29" s="16">
        <v>1.0740000000000003</v>
      </c>
      <c r="D29" s="16">
        <v>0</v>
      </c>
      <c r="E29" s="16">
        <f t="shared" si="0"/>
        <v>55.284050000000001</v>
      </c>
      <c r="F29" s="16">
        <v>0</v>
      </c>
    </row>
    <row r="30" spans="1:6" x14ac:dyDescent="0.35">
      <c r="A30" s="9">
        <v>40059.75</v>
      </c>
      <c r="B30" s="16">
        <v>61.354050000000001</v>
      </c>
      <c r="C30" s="16">
        <v>1.3230000000000004</v>
      </c>
      <c r="D30" s="16">
        <v>0</v>
      </c>
      <c r="E30" s="16">
        <f t="shared" si="0"/>
        <v>62.677050000000001</v>
      </c>
      <c r="F30" s="16">
        <v>0</v>
      </c>
    </row>
    <row r="31" spans="1:6" x14ac:dyDescent="0.35">
      <c r="A31" s="9">
        <v>40090</v>
      </c>
      <c r="B31" s="16">
        <v>70.024050000000003</v>
      </c>
      <c r="C31" s="16">
        <v>1.4700000000000004</v>
      </c>
      <c r="D31" s="16">
        <v>1</v>
      </c>
      <c r="E31" s="16">
        <f t="shared" si="0"/>
        <v>72.494050000000001</v>
      </c>
      <c r="F31" s="16">
        <v>0</v>
      </c>
    </row>
    <row r="32" spans="1:6" x14ac:dyDescent="0.35">
      <c r="A32" s="9">
        <v>40120.25</v>
      </c>
      <c r="B32" s="16">
        <v>80.348050000000001</v>
      </c>
      <c r="C32" s="16">
        <v>1.5930000000000004</v>
      </c>
      <c r="D32" s="16">
        <v>1.3360000000000001</v>
      </c>
      <c r="E32" s="16">
        <f t="shared" si="0"/>
        <v>83.277050000000003</v>
      </c>
      <c r="F32" s="16">
        <v>0</v>
      </c>
    </row>
    <row r="33" spans="1:6" x14ac:dyDescent="0.35">
      <c r="A33" s="9">
        <v>40150.5</v>
      </c>
      <c r="B33" s="16">
        <v>89.990049999999997</v>
      </c>
      <c r="C33" s="16">
        <v>1.8970000000000005</v>
      </c>
      <c r="D33" s="16">
        <v>1.6560000000000001</v>
      </c>
      <c r="E33" s="16">
        <f t="shared" si="0"/>
        <v>93.543050000000008</v>
      </c>
      <c r="F33" s="16">
        <v>0</v>
      </c>
    </row>
    <row r="34" spans="1:6" x14ac:dyDescent="0.35">
      <c r="A34" s="9">
        <v>40180.75</v>
      </c>
      <c r="B34" s="16">
        <v>99.745049999999992</v>
      </c>
      <c r="C34" s="16">
        <v>2.0930000000000004</v>
      </c>
      <c r="D34" s="16">
        <v>1.7700000000000002</v>
      </c>
      <c r="E34" s="16">
        <f t="shared" si="0"/>
        <v>103.60804999999999</v>
      </c>
      <c r="F34" s="16">
        <v>0</v>
      </c>
    </row>
    <row r="35" spans="1:6" x14ac:dyDescent="0.35">
      <c r="A35" s="9">
        <v>40211</v>
      </c>
      <c r="B35" s="16">
        <v>112.88605</v>
      </c>
      <c r="C35" s="16">
        <v>2.4530000000000003</v>
      </c>
      <c r="D35" s="16">
        <v>1.7700000000000002</v>
      </c>
      <c r="E35" s="16">
        <f t="shared" si="0"/>
        <v>117.10905</v>
      </c>
      <c r="F35" s="16">
        <v>0</v>
      </c>
    </row>
    <row r="36" spans="1:6" x14ac:dyDescent="0.35">
      <c r="A36" s="9">
        <v>40241.25</v>
      </c>
      <c r="B36" s="16">
        <v>130.47004999999999</v>
      </c>
      <c r="C36" s="16">
        <v>3.3610000000000002</v>
      </c>
      <c r="D36" s="16">
        <v>1.7700000000000002</v>
      </c>
      <c r="E36" s="16">
        <f t="shared" si="0"/>
        <v>135.60104999999999</v>
      </c>
      <c r="F36" s="16">
        <v>0</v>
      </c>
    </row>
    <row r="37" spans="1:6" x14ac:dyDescent="0.35">
      <c r="A37" s="9">
        <v>40271.5</v>
      </c>
      <c r="B37" s="16">
        <v>149.62205</v>
      </c>
      <c r="C37" s="16">
        <v>4.0090000000000003</v>
      </c>
      <c r="D37" s="16">
        <v>1.7700000000000002</v>
      </c>
      <c r="E37" s="16">
        <f t="shared" si="0"/>
        <v>155.40105000000003</v>
      </c>
      <c r="F37" s="16">
        <v>0</v>
      </c>
    </row>
    <row r="38" spans="1:6" x14ac:dyDescent="0.35">
      <c r="A38" s="9">
        <v>40301.75</v>
      </c>
      <c r="B38" s="16">
        <v>173.81004999999999</v>
      </c>
      <c r="C38" s="16">
        <v>5.0760000000000005</v>
      </c>
      <c r="D38" s="16">
        <v>1.7700000000000002</v>
      </c>
      <c r="E38" s="16">
        <f t="shared" si="0"/>
        <v>180.65604999999999</v>
      </c>
      <c r="F38" s="16">
        <v>0</v>
      </c>
    </row>
    <row r="39" spans="1:6" x14ac:dyDescent="0.35">
      <c r="A39" s="9">
        <v>40332</v>
      </c>
      <c r="B39" s="16">
        <v>202.02804999999998</v>
      </c>
      <c r="C39" s="16">
        <v>7.1620000000000008</v>
      </c>
      <c r="D39" s="16">
        <v>1.7700000000000002</v>
      </c>
      <c r="E39" s="16">
        <f t="shared" si="0"/>
        <v>210.96005</v>
      </c>
      <c r="F39" s="16">
        <v>0</v>
      </c>
    </row>
    <row r="40" spans="1:6" x14ac:dyDescent="0.35">
      <c r="A40" s="9">
        <v>40362.25</v>
      </c>
      <c r="B40" s="16">
        <v>230.87304999999998</v>
      </c>
      <c r="C40" s="16">
        <v>9.0890000000000004</v>
      </c>
      <c r="D40" s="16">
        <v>1.7700000000000002</v>
      </c>
      <c r="E40" s="16">
        <f t="shared" si="0"/>
        <v>241.73204999999999</v>
      </c>
      <c r="F40" s="16">
        <v>0</v>
      </c>
    </row>
    <row r="41" spans="1:6" x14ac:dyDescent="0.35">
      <c r="A41" s="9">
        <v>40392.5</v>
      </c>
      <c r="B41" s="16">
        <v>261.80604999999997</v>
      </c>
      <c r="C41" s="16">
        <v>11.440000000000001</v>
      </c>
      <c r="D41" s="16">
        <v>1.7700000000000002</v>
      </c>
      <c r="E41" s="16">
        <f t="shared" si="0"/>
        <v>275.01604999999995</v>
      </c>
      <c r="F41" s="16">
        <v>0</v>
      </c>
    </row>
    <row r="42" spans="1:6" x14ac:dyDescent="0.35">
      <c r="A42" s="9">
        <v>40422.75</v>
      </c>
      <c r="B42" s="16">
        <v>296.54104999999998</v>
      </c>
      <c r="C42" s="16">
        <v>13.967000000000002</v>
      </c>
      <c r="D42" s="16">
        <v>1.7700000000000002</v>
      </c>
      <c r="E42" s="16">
        <f t="shared" si="0"/>
        <v>312.27804999999995</v>
      </c>
      <c r="F42" s="16">
        <v>0</v>
      </c>
    </row>
    <row r="43" spans="1:6" x14ac:dyDescent="0.35">
      <c r="A43" s="9">
        <v>40453</v>
      </c>
      <c r="B43" s="16">
        <v>335.66305</v>
      </c>
      <c r="C43" s="16">
        <v>16.293000000000003</v>
      </c>
      <c r="D43" s="16">
        <v>1.7700000000000002</v>
      </c>
      <c r="E43" s="16">
        <f t="shared" si="0"/>
        <v>353.72604999999999</v>
      </c>
      <c r="F43" s="16">
        <v>0</v>
      </c>
    </row>
    <row r="44" spans="1:6" x14ac:dyDescent="0.35">
      <c r="A44" s="9">
        <v>40483.5</v>
      </c>
      <c r="B44" s="16">
        <v>382.15404999999998</v>
      </c>
      <c r="C44" s="16">
        <v>19.563000000000002</v>
      </c>
      <c r="D44" s="16">
        <v>1.7700000000000002</v>
      </c>
      <c r="E44" s="16">
        <f t="shared" si="0"/>
        <v>403.48704999999995</v>
      </c>
      <c r="F44" s="16">
        <v>0</v>
      </c>
    </row>
    <row r="45" spans="1:6" x14ac:dyDescent="0.35">
      <c r="A45" s="9">
        <v>40514</v>
      </c>
      <c r="B45" s="16">
        <v>417.05205000000001</v>
      </c>
      <c r="C45" s="16">
        <v>21.938000000000002</v>
      </c>
      <c r="D45" s="16">
        <v>1.7700000000000002</v>
      </c>
      <c r="E45" s="16">
        <f t="shared" si="0"/>
        <v>440.76004999999998</v>
      </c>
      <c r="F45" s="16">
        <v>0</v>
      </c>
    </row>
    <row r="46" spans="1:6" x14ac:dyDescent="0.35">
      <c r="A46" s="9">
        <v>40544.5</v>
      </c>
      <c r="B46" s="16">
        <v>465.04005000000001</v>
      </c>
      <c r="C46" s="16">
        <v>25.989000000000004</v>
      </c>
      <c r="D46" s="16">
        <v>1.7700000000000002</v>
      </c>
      <c r="E46" s="16">
        <f t="shared" si="0"/>
        <v>492.79904999999997</v>
      </c>
      <c r="F46" s="16">
        <v>0</v>
      </c>
    </row>
    <row r="47" spans="1:6" x14ac:dyDescent="0.35">
      <c r="A47" s="9">
        <v>40575</v>
      </c>
      <c r="B47" s="16">
        <v>519.34405000000004</v>
      </c>
      <c r="C47" s="16">
        <v>29.845000000000006</v>
      </c>
      <c r="D47" s="16">
        <v>1.7700000000000002</v>
      </c>
      <c r="E47" s="16">
        <f t="shared" si="0"/>
        <v>550.95905000000005</v>
      </c>
      <c r="F47" s="16">
        <v>0</v>
      </c>
    </row>
    <row r="48" spans="1:6" x14ac:dyDescent="0.35">
      <c r="A48" s="9">
        <v>40605</v>
      </c>
      <c r="B48" s="16">
        <v>584.4810500000001</v>
      </c>
      <c r="C48" s="16">
        <v>35.291000000000004</v>
      </c>
      <c r="D48" s="16">
        <v>1.7700000000000002</v>
      </c>
      <c r="E48" s="16">
        <f t="shared" si="0"/>
        <v>621.54205000000013</v>
      </c>
      <c r="F48" s="16">
        <v>0</v>
      </c>
    </row>
    <row r="49" spans="1:6" x14ac:dyDescent="0.35">
      <c r="A49" s="9">
        <v>40635</v>
      </c>
      <c r="B49" s="16">
        <v>644.94005000000016</v>
      </c>
      <c r="C49" s="16">
        <v>40.699000000000005</v>
      </c>
      <c r="D49" s="16">
        <v>1.7700000000000002</v>
      </c>
      <c r="E49" s="16">
        <f t="shared" si="0"/>
        <v>687.40905000000009</v>
      </c>
      <c r="F49" s="16">
        <v>0</v>
      </c>
    </row>
    <row r="50" spans="1:6" x14ac:dyDescent="0.35">
      <c r="A50" s="9">
        <v>40665</v>
      </c>
      <c r="B50" s="16">
        <v>737.02605000000017</v>
      </c>
      <c r="C50" s="16">
        <v>46.997000000000007</v>
      </c>
      <c r="D50" s="16">
        <v>1.7700000000000002</v>
      </c>
      <c r="E50" s="16">
        <f t="shared" si="0"/>
        <v>785.79305000000011</v>
      </c>
      <c r="F50" s="16">
        <v>0</v>
      </c>
    </row>
    <row r="51" spans="1:6" x14ac:dyDescent="0.35">
      <c r="A51" s="9">
        <v>40695</v>
      </c>
      <c r="B51" s="16">
        <v>870.58605000000011</v>
      </c>
      <c r="C51" s="16">
        <v>54.164000000000009</v>
      </c>
      <c r="D51" s="16">
        <v>1.7700000000000002</v>
      </c>
      <c r="E51" s="16">
        <f t="shared" si="0"/>
        <v>926.52005000000008</v>
      </c>
      <c r="F51" s="16">
        <v>0</v>
      </c>
    </row>
    <row r="52" spans="1:6" x14ac:dyDescent="0.35">
      <c r="A52" s="9">
        <v>40725.75</v>
      </c>
      <c r="B52" s="16">
        <v>912.04205000000013</v>
      </c>
      <c r="C52" s="16">
        <v>56.799000000000007</v>
      </c>
      <c r="D52" s="16">
        <v>1.7700000000000002</v>
      </c>
      <c r="E52" s="16">
        <f t="shared" si="0"/>
        <v>970.61105000000009</v>
      </c>
      <c r="F52" s="16">
        <v>0</v>
      </c>
    </row>
    <row r="53" spans="1:6" x14ac:dyDescent="0.35">
      <c r="A53" s="9">
        <v>40756.5</v>
      </c>
      <c r="B53" s="16">
        <v>954.17505000000017</v>
      </c>
      <c r="C53" s="16">
        <v>59.022000000000006</v>
      </c>
      <c r="D53" s="16">
        <v>1.7700000000000002</v>
      </c>
      <c r="E53" s="16">
        <f t="shared" si="0"/>
        <v>1014.9670500000002</v>
      </c>
      <c r="F53" s="16">
        <v>0</v>
      </c>
    </row>
    <row r="54" spans="1:6" x14ac:dyDescent="0.35">
      <c r="A54" s="9">
        <v>40787.25</v>
      </c>
      <c r="B54" s="16">
        <v>1006.3720500000002</v>
      </c>
      <c r="C54" s="16">
        <v>61.703000000000003</v>
      </c>
      <c r="D54" s="16">
        <v>2.0070000000000001</v>
      </c>
      <c r="E54" s="16">
        <f t="shared" si="0"/>
        <v>1070.0820500000002</v>
      </c>
      <c r="F54" s="16">
        <v>0</v>
      </c>
    </row>
    <row r="55" spans="1:6" x14ac:dyDescent="0.35">
      <c r="A55" s="9">
        <v>40818</v>
      </c>
      <c r="B55" s="16">
        <v>1043.9670500000002</v>
      </c>
      <c r="C55" s="16">
        <v>64.371000000000009</v>
      </c>
      <c r="D55" s="16">
        <v>2.0070000000000001</v>
      </c>
      <c r="E55" s="16">
        <f t="shared" si="0"/>
        <v>1110.3450500000004</v>
      </c>
      <c r="F55" s="16">
        <v>0</v>
      </c>
    </row>
    <row r="56" spans="1:6" x14ac:dyDescent="0.35">
      <c r="A56" s="9">
        <v>40848.75</v>
      </c>
      <c r="B56" s="16">
        <v>1085.2190500000002</v>
      </c>
      <c r="C56" s="16">
        <v>67.808000000000007</v>
      </c>
      <c r="D56" s="16">
        <v>2.0070000000000001</v>
      </c>
      <c r="E56" s="16">
        <f t="shared" si="0"/>
        <v>1155.0340500000002</v>
      </c>
      <c r="F56" s="16">
        <v>0</v>
      </c>
    </row>
    <row r="57" spans="1:6" x14ac:dyDescent="0.35">
      <c r="A57" s="9">
        <v>40879.5</v>
      </c>
      <c r="B57" s="16">
        <v>1119.0640500000002</v>
      </c>
      <c r="C57" s="16">
        <v>70.062000000000012</v>
      </c>
      <c r="D57" s="16">
        <v>2.0070000000000001</v>
      </c>
      <c r="E57" s="16">
        <f t="shared" si="0"/>
        <v>1191.1330500000004</v>
      </c>
      <c r="F57" s="16">
        <v>0</v>
      </c>
    </row>
    <row r="58" spans="1:6" x14ac:dyDescent="0.35">
      <c r="A58" s="9">
        <v>40910.25</v>
      </c>
      <c r="B58" s="16">
        <v>1149.2960500000002</v>
      </c>
      <c r="C58" s="16">
        <v>72.114000000000019</v>
      </c>
      <c r="D58" s="16">
        <v>2.0070000000000001</v>
      </c>
      <c r="E58" s="16">
        <f t="shared" si="0"/>
        <v>1223.4170500000002</v>
      </c>
      <c r="F58" s="16">
        <v>0</v>
      </c>
    </row>
    <row r="59" spans="1:6" x14ac:dyDescent="0.35">
      <c r="A59" s="9">
        <v>40941</v>
      </c>
      <c r="B59" s="16">
        <v>1193.9630500000001</v>
      </c>
      <c r="C59" s="16">
        <v>74.888000000000019</v>
      </c>
      <c r="D59" s="16">
        <v>3.8070000000000004</v>
      </c>
      <c r="E59" s="16">
        <f t="shared" si="0"/>
        <v>1272.65805</v>
      </c>
      <c r="F59" s="16">
        <v>0</v>
      </c>
    </row>
    <row r="60" spans="1:6" x14ac:dyDescent="0.35">
      <c r="A60" s="9">
        <v>40971.75</v>
      </c>
      <c r="B60" s="16">
        <v>1246.9880500000002</v>
      </c>
      <c r="C60" s="16">
        <v>77.479000000000013</v>
      </c>
      <c r="D60" s="16">
        <v>4.0230000000000006</v>
      </c>
      <c r="E60" s="16">
        <f t="shared" si="0"/>
        <v>1328.4900500000001</v>
      </c>
      <c r="F60" s="16">
        <v>0</v>
      </c>
    </row>
    <row r="61" spans="1:6" x14ac:dyDescent="0.35">
      <c r="A61" s="9">
        <v>41002.5</v>
      </c>
      <c r="B61" s="16">
        <v>1308.3250500000001</v>
      </c>
      <c r="C61" s="16">
        <v>80.138000000000019</v>
      </c>
      <c r="D61" s="16">
        <v>4.0230000000000006</v>
      </c>
      <c r="E61" s="16">
        <f t="shared" si="0"/>
        <v>1392.48605</v>
      </c>
      <c r="F61" s="16">
        <v>0</v>
      </c>
    </row>
    <row r="62" spans="1:6" x14ac:dyDescent="0.35">
      <c r="A62" s="9">
        <v>41033.25</v>
      </c>
      <c r="B62" s="16">
        <v>1412.4960500000002</v>
      </c>
      <c r="C62" s="16">
        <v>84.651000000000025</v>
      </c>
      <c r="D62" s="16">
        <v>4.0230000000000006</v>
      </c>
      <c r="E62" s="16">
        <f t="shared" si="0"/>
        <v>1501.1700500000002</v>
      </c>
      <c r="F62" s="16">
        <v>0</v>
      </c>
    </row>
    <row r="63" spans="1:6" x14ac:dyDescent="0.35">
      <c r="A63" s="9">
        <v>41064</v>
      </c>
      <c r="B63" s="16">
        <v>1565.0500500000003</v>
      </c>
      <c r="C63" s="16">
        <v>92.195000000000022</v>
      </c>
      <c r="D63" s="16">
        <v>4.3710000000000004</v>
      </c>
      <c r="E63" s="16">
        <f t="shared" si="0"/>
        <v>1661.6160500000003</v>
      </c>
      <c r="F63" s="16">
        <v>0</v>
      </c>
    </row>
    <row r="64" spans="1:6" x14ac:dyDescent="0.35">
      <c r="A64" s="9">
        <v>41094.75</v>
      </c>
      <c r="B64" s="16">
        <v>1632.4790500000004</v>
      </c>
      <c r="C64" s="16">
        <v>95.694000000000017</v>
      </c>
      <c r="D64" s="16">
        <v>4.3710000000000004</v>
      </c>
      <c r="E64" s="16">
        <f t="shared" si="0"/>
        <v>1732.5440500000004</v>
      </c>
      <c r="F64" s="16">
        <v>0</v>
      </c>
    </row>
    <row r="65" spans="1:6" x14ac:dyDescent="0.35">
      <c r="A65" s="9">
        <v>41125.5</v>
      </c>
      <c r="B65" s="16">
        <v>1711.5370500000004</v>
      </c>
      <c r="C65" s="16">
        <v>98.923000000000016</v>
      </c>
      <c r="D65" s="16">
        <v>4.3710000000000004</v>
      </c>
      <c r="E65" s="16">
        <f t="shared" si="0"/>
        <v>1814.8310500000005</v>
      </c>
      <c r="F65" s="16">
        <v>0</v>
      </c>
    </row>
    <row r="66" spans="1:6" x14ac:dyDescent="0.35">
      <c r="A66" s="9">
        <v>41156.25</v>
      </c>
      <c r="B66" s="16">
        <v>1796.6160500000003</v>
      </c>
      <c r="C66" s="16">
        <v>104.08000000000001</v>
      </c>
      <c r="D66" s="16">
        <v>4.3710000000000004</v>
      </c>
      <c r="E66" s="16">
        <f t="shared" si="0"/>
        <v>1905.0670500000003</v>
      </c>
      <c r="F66" s="16">
        <v>0</v>
      </c>
    </row>
    <row r="67" spans="1:6" x14ac:dyDescent="0.35">
      <c r="A67" s="9">
        <v>41187</v>
      </c>
      <c r="B67" s="16">
        <v>1859.7990500000003</v>
      </c>
      <c r="C67" s="16">
        <v>107.96100000000001</v>
      </c>
      <c r="D67" s="16">
        <v>4.8360000000000003</v>
      </c>
      <c r="E67" s="16">
        <f t="shared" si="0"/>
        <v>1972.5960500000003</v>
      </c>
      <c r="F67" s="16">
        <v>0</v>
      </c>
    </row>
    <row r="68" spans="1:6" x14ac:dyDescent="0.35">
      <c r="A68" s="9">
        <v>41217.75</v>
      </c>
      <c r="B68" s="16">
        <v>1923.2650500000002</v>
      </c>
      <c r="C68" s="16">
        <v>111.96000000000001</v>
      </c>
      <c r="D68" s="16">
        <v>5.1420000000000003</v>
      </c>
      <c r="E68" s="16">
        <f t="shared" si="0"/>
        <v>2040.3670500000003</v>
      </c>
      <c r="F68" s="16">
        <v>0</v>
      </c>
    </row>
    <row r="69" spans="1:6" x14ac:dyDescent="0.35">
      <c r="A69" s="9">
        <v>41248.5</v>
      </c>
      <c r="B69" s="16">
        <v>2011.2830500000002</v>
      </c>
      <c r="C69" s="16">
        <v>119.49000000000001</v>
      </c>
      <c r="D69" s="16">
        <v>5.1420000000000003</v>
      </c>
      <c r="E69" s="16">
        <f t="shared" ref="E69:E132" si="1">SUM(B69:D69)</f>
        <v>2135.9150500000001</v>
      </c>
      <c r="F69" s="16">
        <v>0</v>
      </c>
    </row>
    <row r="70" spans="1:6" x14ac:dyDescent="0.35">
      <c r="A70" s="9">
        <v>41279.25</v>
      </c>
      <c r="B70" s="16">
        <v>2052.75405</v>
      </c>
      <c r="C70" s="16">
        <v>124.19000000000001</v>
      </c>
      <c r="D70" s="16">
        <v>5.2840000000000007</v>
      </c>
      <c r="E70" s="16">
        <f t="shared" si="1"/>
        <v>2182.2280500000002</v>
      </c>
      <c r="F70" s="16">
        <v>0</v>
      </c>
    </row>
    <row r="71" spans="1:6" x14ac:dyDescent="0.35">
      <c r="A71" s="9">
        <v>41310</v>
      </c>
      <c r="B71" s="16">
        <v>2095.83905</v>
      </c>
      <c r="C71" s="16">
        <v>129.48100000000002</v>
      </c>
      <c r="D71" s="16">
        <v>5.4840000000000009</v>
      </c>
      <c r="E71" s="16">
        <f t="shared" si="1"/>
        <v>2230.8040500000002</v>
      </c>
      <c r="F71" s="16">
        <v>0</v>
      </c>
    </row>
    <row r="72" spans="1:6" x14ac:dyDescent="0.35">
      <c r="A72" s="9">
        <v>41340.75</v>
      </c>
      <c r="B72" s="16">
        <v>2143.4320499999999</v>
      </c>
      <c r="C72" s="16">
        <v>135.56100000000004</v>
      </c>
      <c r="D72" s="16">
        <v>5.7640000000000011</v>
      </c>
      <c r="E72" s="16">
        <f t="shared" si="1"/>
        <v>2284.7570500000002</v>
      </c>
      <c r="F72" s="16">
        <v>0</v>
      </c>
    </row>
    <row r="73" spans="1:6" x14ac:dyDescent="0.35">
      <c r="A73" s="9">
        <v>41371.5</v>
      </c>
      <c r="B73" s="16">
        <v>2193.3190500000001</v>
      </c>
      <c r="C73" s="16">
        <v>141.52800000000005</v>
      </c>
      <c r="D73" s="16">
        <v>6.0640000000000009</v>
      </c>
      <c r="E73" s="16">
        <f t="shared" si="1"/>
        <v>2340.9110500000002</v>
      </c>
      <c r="F73" s="16">
        <v>0</v>
      </c>
    </row>
    <row r="74" spans="1:6" x14ac:dyDescent="0.35">
      <c r="A74" s="9">
        <v>41402.25</v>
      </c>
      <c r="B74" s="16">
        <v>2257.85005</v>
      </c>
      <c r="C74" s="16">
        <v>149.31400000000005</v>
      </c>
      <c r="D74" s="16">
        <v>6.0640000000000009</v>
      </c>
      <c r="E74" s="16">
        <f t="shared" si="1"/>
        <v>2413.2280499999997</v>
      </c>
      <c r="F74" s="16">
        <v>0</v>
      </c>
    </row>
    <row r="75" spans="1:6" x14ac:dyDescent="0.35">
      <c r="A75" s="9">
        <v>41433</v>
      </c>
      <c r="B75" s="16">
        <v>2335.67805</v>
      </c>
      <c r="C75" s="16">
        <v>158.51200000000006</v>
      </c>
      <c r="D75" s="16">
        <v>6.410000000000001</v>
      </c>
      <c r="E75" s="16">
        <f t="shared" si="1"/>
        <v>2500.60005</v>
      </c>
      <c r="F75" s="16">
        <v>0</v>
      </c>
    </row>
    <row r="76" spans="1:6" x14ac:dyDescent="0.35">
      <c r="A76" s="9">
        <v>41463.75</v>
      </c>
      <c r="B76" s="16">
        <v>2387.2980499999999</v>
      </c>
      <c r="C76" s="16">
        <v>166.85300000000007</v>
      </c>
      <c r="D76" s="16">
        <v>7.0130000000000008</v>
      </c>
      <c r="E76" s="16">
        <f t="shared" si="1"/>
        <v>2561.1640499999999</v>
      </c>
      <c r="F76" s="16">
        <v>0</v>
      </c>
    </row>
    <row r="77" spans="1:6" x14ac:dyDescent="0.35">
      <c r="A77" s="9">
        <v>41494.5</v>
      </c>
      <c r="B77" s="16">
        <v>2434.5180499999997</v>
      </c>
      <c r="C77" s="16">
        <v>175.09400000000005</v>
      </c>
      <c r="D77" s="16">
        <v>8.4520000000000017</v>
      </c>
      <c r="E77" s="16">
        <f t="shared" si="1"/>
        <v>2618.06405</v>
      </c>
      <c r="F77" s="16">
        <v>0</v>
      </c>
    </row>
    <row r="78" spans="1:6" x14ac:dyDescent="0.35">
      <c r="A78" s="9">
        <v>41525.25</v>
      </c>
      <c r="B78" s="16">
        <v>2481.9320499999999</v>
      </c>
      <c r="C78" s="16">
        <v>184.68400000000005</v>
      </c>
      <c r="D78" s="16">
        <v>9.3520000000000021</v>
      </c>
      <c r="E78" s="16">
        <f t="shared" si="1"/>
        <v>2675.9680499999999</v>
      </c>
      <c r="F78" s="16">
        <v>0</v>
      </c>
    </row>
    <row r="79" spans="1:6" x14ac:dyDescent="0.35">
      <c r="A79" s="9">
        <v>41556</v>
      </c>
      <c r="B79" s="16">
        <v>2535.6170499999998</v>
      </c>
      <c r="C79" s="16">
        <v>195.20200000000006</v>
      </c>
      <c r="D79" s="16">
        <v>10.252000000000002</v>
      </c>
      <c r="E79" s="16">
        <f t="shared" si="1"/>
        <v>2741.07105</v>
      </c>
      <c r="F79" s="16">
        <v>0</v>
      </c>
    </row>
    <row r="80" spans="1:6" x14ac:dyDescent="0.35">
      <c r="A80" s="9">
        <v>41586.75</v>
      </c>
      <c r="B80" s="16">
        <v>2587.6120499999997</v>
      </c>
      <c r="C80" s="16">
        <v>205.60600000000005</v>
      </c>
      <c r="D80" s="16">
        <v>10.916000000000002</v>
      </c>
      <c r="E80" s="16">
        <f t="shared" si="1"/>
        <v>2804.1340500000001</v>
      </c>
      <c r="F80" s="16">
        <v>13.305999999999999</v>
      </c>
    </row>
    <row r="81" spans="1:6" x14ac:dyDescent="0.35">
      <c r="A81" s="9">
        <v>41617.5</v>
      </c>
      <c r="B81" s="16">
        <v>2630.3560499999999</v>
      </c>
      <c r="C81" s="16">
        <v>216.89000000000004</v>
      </c>
      <c r="D81" s="16">
        <v>11.516000000000002</v>
      </c>
      <c r="E81" s="16">
        <f t="shared" si="1"/>
        <v>2858.7620499999998</v>
      </c>
      <c r="F81" s="16">
        <v>13.305999999999999</v>
      </c>
    </row>
    <row r="82" spans="1:6" x14ac:dyDescent="0.35">
      <c r="A82" s="9">
        <v>41648.25</v>
      </c>
      <c r="B82" s="16">
        <v>2673.37905</v>
      </c>
      <c r="C82" s="16">
        <v>228.13500000000005</v>
      </c>
      <c r="D82" s="16">
        <v>12.044000000000002</v>
      </c>
      <c r="E82" s="16">
        <f t="shared" si="1"/>
        <v>2913.5580500000001</v>
      </c>
      <c r="F82" s="16">
        <v>13.305999999999999</v>
      </c>
    </row>
    <row r="83" spans="1:6" x14ac:dyDescent="0.35">
      <c r="A83" s="9">
        <v>41679</v>
      </c>
      <c r="B83" s="16">
        <v>2716.1790500000002</v>
      </c>
      <c r="C83" s="16">
        <v>234.96000000000004</v>
      </c>
      <c r="D83" s="16">
        <v>12.883000000000003</v>
      </c>
      <c r="E83" s="16">
        <f t="shared" si="1"/>
        <v>2964.02205</v>
      </c>
      <c r="F83" s="16">
        <v>13.305999999999999</v>
      </c>
    </row>
    <row r="84" spans="1:6" x14ac:dyDescent="0.35">
      <c r="A84" s="9">
        <v>41709.75</v>
      </c>
      <c r="B84" s="16">
        <v>2760.9540500000003</v>
      </c>
      <c r="C84" s="16">
        <v>244.61700000000005</v>
      </c>
      <c r="D84" s="16">
        <v>13.383000000000003</v>
      </c>
      <c r="E84" s="16">
        <f t="shared" si="1"/>
        <v>3018.9540500000003</v>
      </c>
      <c r="F84" s="16">
        <v>13.305999999999999</v>
      </c>
    </row>
    <row r="85" spans="1:6" x14ac:dyDescent="0.35">
      <c r="A85" s="9">
        <v>41740.5</v>
      </c>
      <c r="B85" s="16">
        <v>2804.7190500000002</v>
      </c>
      <c r="C85" s="16">
        <v>251.83200000000005</v>
      </c>
      <c r="D85" s="16">
        <v>17.907000000000004</v>
      </c>
      <c r="E85" s="16">
        <f t="shared" si="1"/>
        <v>3074.4580500000002</v>
      </c>
      <c r="F85" s="16">
        <v>13.305999999999999</v>
      </c>
    </row>
    <row r="86" spans="1:6" x14ac:dyDescent="0.35">
      <c r="A86" s="9">
        <v>41771.25</v>
      </c>
      <c r="B86" s="16">
        <v>2856.0450500000002</v>
      </c>
      <c r="C86" s="16">
        <v>262.99700000000007</v>
      </c>
      <c r="D86" s="16">
        <v>20.466000000000005</v>
      </c>
      <c r="E86" s="16">
        <f t="shared" si="1"/>
        <v>3139.5080499999999</v>
      </c>
      <c r="F86" s="16">
        <v>33.305999999999997</v>
      </c>
    </row>
    <row r="87" spans="1:6" x14ac:dyDescent="0.35">
      <c r="A87" s="9">
        <v>41802</v>
      </c>
      <c r="B87" s="16">
        <v>2901.7550500000002</v>
      </c>
      <c r="C87" s="16">
        <v>273.19800000000009</v>
      </c>
      <c r="D87" s="16">
        <v>21.035000000000004</v>
      </c>
      <c r="E87" s="16">
        <f t="shared" si="1"/>
        <v>3195.9880499999999</v>
      </c>
      <c r="F87" s="16">
        <v>33.305999999999997</v>
      </c>
    </row>
    <row r="88" spans="1:6" x14ac:dyDescent="0.35">
      <c r="A88" s="9">
        <v>41832.75</v>
      </c>
      <c r="B88" s="16">
        <v>2953.0110500000001</v>
      </c>
      <c r="C88" s="16">
        <v>284.9020000000001</v>
      </c>
      <c r="D88" s="16">
        <v>22.613000000000003</v>
      </c>
      <c r="E88" s="16">
        <f t="shared" si="1"/>
        <v>3260.5260499999999</v>
      </c>
      <c r="F88" s="16">
        <v>33.305999999999997</v>
      </c>
    </row>
    <row r="89" spans="1:6" x14ac:dyDescent="0.35">
      <c r="A89" s="9">
        <v>41863.5</v>
      </c>
      <c r="B89" s="16">
        <v>2997.0430500000002</v>
      </c>
      <c r="C89" s="16">
        <v>296.7170000000001</v>
      </c>
      <c r="D89" s="16">
        <v>23.397000000000002</v>
      </c>
      <c r="E89" s="16">
        <f t="shared" si="1"/>
        <v>3317.1570500000003</v>
      </c>
      <c r="F89" s="16">
        <v>33.305999999999997</v>
      </c>
    </row>
    <row r="90" spans="1:6" x14ac:dyDescent="0.35">
      <c r="A90" s="9">
        <v>41894.25</v>
      </c>
      <c r="B90" s="16">
        <v>3047.6430500000001</v>
      </c>
      <c r="C90" s="16">
        <v>308.01200000000011</v>
      </c>
      <c r="D90" s="16">
        <v>24.159000000000002</v>
      </c>
      <c r="E90" s="16">
        <f t="shared" si="1"/>
        <v>3379.8140500000004</v>
      </c>
      <c r="F90" s="16">
        <v>33.305999999999997</v>
      </c>
    </row>
    <row r="91" spans="1:6" x14ac:dyDescent="0.35">
      <c r="A91" s="9">
        <v>41925</v>
      </c>
      <c r="B91" s="16">
        <v>3099.2300500000001</v>
      </c>
      <c r="C91" s="16">
        <v>320.51200000000011</v>
      </c>
      <c r="D91" s="16">
        <v>25.091000000000001</v>
      </c>
      <c r="E91" s="16">
        <f t="shared" si="1"/>
        <v>3444.8330500000002</v>
      </c>
      <c r="F91" s="16">
        <v>33.305999999999997</v>
      </c>
    </row>
    <row r="92" spans="1:6" x14ac:dyDescent="0.35">
      <c r="A92" s="9">
        <v>41955.75</v>
      </c>
      <c r="B92" s="16">
        <v>3143.7930500000002</v>
      </c>
      <c r="C92" s="16">
        <v>332.08600000000013</v>
      </c>
      <c r="D92" s="16">
        <v>26.166</v>
      </c>
      <c r="E92" s="16">
        <f t="shared" si="1"/>
        <v>3502.0450500000006</v>
      </c>
      <c r="F92" s="16">
        <v>33.305999999999997</v>
      </c>
    </row>
    <row r="93" spans="1:6" x14ac:dyDescent="0.35">
      <c r="A93" s="9">
        <v>41986.5</v>
      </c>
      <c r="B93" s="16">
        <v>3186.3940500000003</v>
      </c>
      <c r="C93" s="16">
        <v>344.46100000000013</v>
      </c>
      <c r="D93" s="16">
        <v>27.166</v>
      </c>
      <c r="E93" s="16">
        <f t="shared" si="1"/>
        <v>3558.0210500000007</v>
      </c>
      <c r="F93" s="16">
        <v>33.305999999999997</v>
      </c>
    </row>
    <row r="94" spans="1:6" x14ac:dyDescent="0.35">
      <c r="A94" s="9">
        <v>42017.25</v>
      </c>
      <c r="B94" s="16">
        <v>3222.1300500000002</v>
      </c>
      <c r="C94" s="16">
        <v>354.28000000000014</v>
      </c>
      <c r="D94" s="16">
        <v>27.466000000000001</v>
      </c>
      <c r="E94" s="16">
        <f t="shared" si="1"/>
        <v>3603.8760500000003</v>
      </c>
      <c r="F94" s="16">
        <v>33.305999999999997</v>
      </c>
    </row>
    <row r="95" spans="1:6" x14ac:dyDescent="0.35">
      <c r="A95" s="9">
        <v>42048</v>
      </c>
      <c r="B95" s="16">
        <v>3263.6740500000001</v>
      </c>
      <c r="C95" s="16">
        <v>366.06600000000014</v>
      </c>
      <c r="D95" s="16">
        <v>28.191000000000003</v>
      </c>
      <c r="E95" s="16">
        <f t="shared" si="1"/>
        <v>3657.9310500000001</v>
      </c>
      <c r="F95" s="16">
        <v>33.305999999999997</v>
      </c>
    </row>
    <row r="96" spans="1:6" x14ac:dyDescent="0.35">
      <c r="A96" s="9">
        <v>42078.75</v>
      </c>
      <c r="B96" s="16">
        <v>3306.0550499999999</v>
      </c>
      <c r="C96" s="16">
        <v>377.95900000000017</v>
      </c>
      <c r="D96" s="16">
        <v>29.878000000000004</v>
      </c>
      <c r="E96" s="16">
        <f t="shared" si="1"/>
        <v>3713.8920500000004</v>
      </c>
      <c r="F96" s="16">
        <v>33.305999999999997</v>
      </c>
    </row>
    <row r="97" spans="1:6" x14ac:dyDescent="0.35">
      <c r="A97" s="9">
        <v>42109.5</v>
      </c>
      <c r="B97" s="16">
        <v>3341.4800500000001</v>
      </c>
      <c r="C97" s="16">
        <v>386.99600000000015</v>
      </c>
      <c r="D97" s="16">
        <v>32.249000000000002</v>
      </c>
      <c r="E97" s="16">
        <f t="shared" si="1"/>
        <v>3760.72505</v>
      </c>
      <c r="F97" s="16">
        <v>33.305999999999997</v>
      </c>
    </row>
    <row r="98" spans="1:6" x14ac:dyDescent="0.35">
      <c r="A98" s="9">
        <v>42140.25</v>
      </c>
      <c r="B98" s="16">
        <v>3378.4020500000001</v>
      </c>
      <c r="C98" s="16">
        <v>398.67300000000017</v>
      </c>
      <c r="D98" s="16">
        <v>35.004000000000005</v>
      </c>
      <c r="E98" s="16">
        <f t="shared" si="1"/>
        <v>3812.0790500000003</v>
      </c>
      <c r="F98" s="16">
        <v>33.305999999999997</v>
      </c>
    </row>
    <row r="99" spans="1:6" x14ac:dyDescent="0.35">
      <c r="A99" s="9">
        <v>42171</v>
      </c>
      <c r="B99" s="16">
        <v>3416.4440500000001</v>
      </c>
      <c r="C99" s="16">
        <v>411.73300000000017</v>
      </c>
      <c r="D99" s="16">
        <v>35.704000000000008</v>
      </c>
      <c r="E99" s="16">
        <f t="shared" si="1"/>
        <v>3863.8810500000004</v>
      </c>
      <c r="F99" s="16">
        <v>33.305999999999997</v>
      </c>
    </row>
    <row r="100" spans="1:6" x14ac:dyDescent="0.35">
      <c r="A100" s="9">
        <v>42201.75</v>
      </c>
      <c r="B100" s="16">
        <v>3460.0310500000001</v>
      </c>
      <c r="C100" s="16">
        <v>424.5230000000002</v>
      </c>
      <c r="D100" s="16">
        <v>36.754000000000005</v>
      </c>
      <c r="E100" s="16">
        <f t="shared" si="1"/>
        <v>3921.3080500000001</v>
      </c>
      <c r="F100" s="16">
        <v>33.305999999999997</v>
      </c>
    </row>
    <row r="101" spans="1:6" x14ac:dyDescent="0.35">
      <c r="A101" s="9">
        <v>42232.5</v>
      </c>
      <c r="B101" s="16">
        <v>3498.9420500000001</v>
      </c>
      <c r="C101" s="16">
        <v>435.55500000000018</v>
      </c>
      <c r="D101" s="16">
        <v>37.154000000000003</v>
      </c>
      <c r="E101" s="16">
        <f t="shared" si="1"/>
        <v>3971.6510500000004</v>
      </c>
      <c r="F101" s="16">
        <v>33.305999999999997</v>
      </c>
    </row>
    <row r="102" spans="1:6" x14ac:dyDescent="0.35">
      <c r="A102" s="9">
        <v>42263.25</v>
      </c>
      <c r="B102" s="16">
        <v>3538.5520500000002</v>
      </c>
      <c r="C102" s="16">
        <v>446.16100000000017</v>
      </c>
      <c r="D102" s="16">
        <v>39.860000000000007</v>
      </c>
      <c r="E102" s="16">
        <f t="shared" si="1"/>
        <v>4024.5730500000004</v>
      </c>
      <c r="F102" s="16">
        <v>33.305999999999997</v>
      </c>
    </row>
    <row r="103" spans="1:6" x14ac:dyDescent="0.35">
      <c r="A103" s="9">
        <v>42294</v>
      </c>
      <c r="B103" s="16">
        <v>3576.2930500000002</v>
      </c>
      <c r="C103" s="16">
        <v>458.75000000000017</v>
      </c>
      <c r="D103" s="16">
        <v>40.379000000000005</v>
      </c>
      <c r="E103" s="16">
        <f t="shared" si="1"/>
        <v>4075.4220500000001</v>
      </c>
      <c r="F103" s="16">
        <v>33.305999999999997</v>
      </c>
    </row>
    <row r="104" spans="1:6" x14ac:dyDescent="0.35">
      <c r="A104" s="9">
        <v>42324.75</v>
      </c>
      <c r="B104" s="16">
        <v>3612.5060500000004</v>
      </c>
      <c r="C104" s="16">
        <v>470.28400000000016</v>
      </c>
      <c r="D104" s="16">
        <v>45.876000000000005</v>
      </c>
      <c r="E104" s="16">
        <f t="shared" si="1"/>
        <v>4128.6660500000007</v>
      </c>
      <c r="F104" s="16">
        <v>33.305999999999997</v>
      </c>
    </row>
    <row r="105" spans="1:6" x14ac:dyDescent="0.35">
      <c r="A105" s="9">
        <v>42355.5</v>
      </c>
      <c r="B105" s="16">
        <v>3645.7080500000002</v>
      </c>
      <c r="C105" s="16">
        <v>483.64400000000018</v>
      </c>
      <c r="D105" s="16">
        <v>48.828000000000003</v>
      </c>
      <c r="E105" s="16">
        <f t="shared" si="1"/>
        <v>4178.1800500000008</v>
      </c>
      <c r="F105" s="16">
        <v>33.305999999999997</v>
      </c>
    </row>
    <row r="106" spans="1:6" x14ac:dyDescent="0.35">
      <c r="A106" s="9">
        <v>42386.25</v>
      </c>
      <c r="B106" s="16">
        <v>3671.9820500000001</v>
      </c>
      <c r="C106" s="16">
        <v>490.99300000000017</v>
      </c>
      <c r="D106" s="16">
        <v>49.572000000000003</v>
      </c>
      <c r="E106" s="16">
        <f t="shared" si="1"/>
        <v>4212.5470500000001</v>
      </c>
      <c r="F106" s="16">
        <v>33.305999999999997</v>
      </c>
    </row>
    <row r="107" spans="1:6" x14ac:dyDescent="0.35">
      <c r="A107" s="9">
        <v>42417</v>
      </c>
      <c r="B107" s="16">
        <v>3707.4650500000002</v>
      </c>
      <c r="C107" s="16">
        <v>502.37300000000016</v>
      </c>
      <c r="D107" s="16">
        <v>50.436</v>
      </c>
      <c r="E107" s="16">
        <f t="shared" si="1"/>
        <v>4260.27405</v>
      </c>
      <c r="F107" s="16">
        <v>33.305999999999997</v>
      </c>
    </row>
    <row r="108" spans="1:6" x14ac:dyDescent="0.35">
      <c r="A108" s="9">
        <v>42447.75</v>
      </c>
      <c r="B108" s="16">
        <v>3741.71405</v>
      </c>
      <c r="C108" s="16">
        <v>513.60600000000011</v>
      </c>
      <c r="D108" s="16">
        <v>52.542999999999999</v>
      </c>
      <c r="E108" s="16">
        <f t="shared" si="1"/>
        <v>4307.8630499999999</v>
      </c>
      <c r="F108" s="16">
        <v>33.305999999999997</v>
      </c>
    </row>
    <row r="109" spans="1:6" x14ac:dyDescent="0.35">
      <c r="A109" s="9">
        <v>42478.5</v>
      </c>
      <c r="B109" s="16">
        <v>3774.5750499999999</v>
      </c>
      <c r="C109" s="16">
        <v>526.23900000000015</v>
      </c>
      <c r="D109" s="16">
        <v>52.643000000000001</v>
      </c>
      <c r="E109" s="16">
        <f t="shared" si="1"/>
        <v>4353.45705</v>
      </c>
      <c r="F109" s="16">
        <v>33.305999999999997</v>
      </c>
    </row>
    <row r="110" spans="1:6" x14ac:dyDescent="0.35">
      <c r="A110" s="9">
        <v>42509.25</v>
      </c>
      <c r="B110" s="16">
        <v>3808.2890499999999</v>
      </c>
      <c r="C110" s="16">
        <v>539.89200000000017</v>
      </c>
      <c r="D110" s="16">
        <v>53.041000000000004</v>
      </c>
      <c r="E110" s="16">
        <f t="shared" si="1"/>
        <v>4401.2220500000003</v>
      </c>
      <c r="F110" s="16">
        <v>33.305999999999997</v>
      </c>
    </row>
    <row r="111" spans="1:6" x14ac:dyDescent="0.35">
      <c r="A111" s="9">
        <v>42540</v>
      </c>
      <c r="B111" s="16">
        <v>3839.8560499999999</v>
      </c>
      <c r="C111" s="16">
        <v>553.55700000000013</v>
      </c>
      <c r="D111" s="16">
        <v>56.21</v>
      </c>
      <c r="E111" s="16">
        <f t="shared" si="1"/>
        <v>4449.6230500000001</v>
      </c>
      <c r="F111" s="16">
        <v>33.305999999999997</v>
      </c>
    </row>
    <row r="112" spans="1:6" x14ac:dyDescent="0.35">
      <c r="A112" s="9">
        <v>42570.75</v>
      </c>
      <c r="B112" s="16">
        <v>3871.6300499999998</v>
      </c>
      <c r="C112" s="16">
        <v>567.96600000000012</v>
      </c>
      <c r="D112" s="16">
        <v>58.608000000000004</v>
      </c>
      <c r="E112" s="16">
        <f t="shared" si="1"/>
        <v>4498.2040500000003</v>
      </c>
      <c r="F112" s="16">
        <v>33.305999999999997</v>
      </c>
    </row>
    <row r="113" spans="1:6" x14ac:dyDescent="0.35">
      <c r="A113" s="9">
        <v>42601.5</v>
      </c>
      <c r="B113" s="16">
        <v>3908.3800499999998</v>
      </c>
      <c r="C113" s="16">
        <v>583.43200000000013</v>
      </c>
      <c r="D113" s="16">
        <v>59.632000000000005</v>
      </c>
      <c r="E113" s="16">
        <f t="shared" si="1"/>
        <v>4551.4440499999992</v>
      </c>
      <c r="F113" s="16">
        <v>33.305999999999997</v>
      </c>
    </row>
    <row r="114" spans="1:6" x14ac:dyDescent="0.35">
      <c r="A114" s="9">
        <v>42632.25</v>
      </c>
      <c r="B114" s="16">
        <v>3943.9210499999999</v>
      </c>
      <c r="C114" s="16">
        <v>599.86300000000017</v>
      </c>
      <c r="D114" s="16">
        <v>62.530000000000008</v>
      </c>
      <c r="E114" s="16">
        <f t="shared" si="1"/>
        <v>4606.31405</v>
      </c>
      <c r="F114" s="16">
        <v>33.305999999999997</v>
      </c>
    </row>
    <row r="115" spans="1:6" x14ac:dyDescent="0.35">
      <c r="A115" s="9">
        <v>42663</v>
      </c>
      <c r="B115" s="16">
        <v>3979.5250499999997</v>
      </c>
      <c r="C115" s="16">
        <v>615.85300000000018</v>
      </c>
      <c r="D115" s="16">
        <v>64.484000000000009</v>
      </c>
      <c r="E115" s="16">
        <f t="shared" si="1"/>
        <v>4659.8620500000006</v>
      </c>
      <c r="F115" s="16">
        <v>33.305999999999997</v>
      </c>
    </row>
    <row r="116" spans="1:6" x14ac:dyDescent="0.35">
      <c r="A116" s="9">
        <v>42693.75</v>
      </c>
      <c r="B116" s="16">
        <v>4024.2780499999999</v>
      </c>
      <c r="C116" s="16">
        <v>632.27400000000023</v>
      </c>
      <c r="D116" s="16">
        <v>67.38600000000001</v>
      </c>
      <c r="E116" s="16">
        <f t="shared" si="1"/>
        <v>4723.9380500000007</v>
      </c>
      <c r="F116" s="16">
        <v>33.305999999999997</v>
      </c>
    </row>
    <row r="117" spans="1:6" x14ac:dyDescent="0.35">
      <c r="A117" s="9">
        <v>42724.5</v>
      </c>
      <c r="B117" s="16">
        <v>4072.0750499999999</v>
      </c>
      <c r="C117" s="16">
        <v>663.60800000000017</v>
      </c>
      <c r="D117" s="16">
        <v>67.89800000000001</v>
      </c>
      <c r="E117" s="16">
        <f t="shared" si="1"/>
        <v>4803.5810499999998</v>
      </c>
      <c r="F117" s="16">
        <v>57.293999999999997</v>
      </c>
    </row>
    <row r="118" spans="1:6" x14ac:dyDescent="0.35">
      <c r="A118" s="9">
        <v>42755.25</v>
      </c>
      <c r="B118" s="16">
        <v>4105.5980499999996</v>
      </c>
      <c r="C118" s="16">
        <v>672.51000000000022</v>
      </c>
      <c r="D118" s="16">
        <v>69.936000000000007</v>
      </c>
      <c r="E118" s="16">
        <f t="shared" si="1"/>
        <v>4848.0440499999995</v>
      </c>
      <c r="F118" s="16">
        <v>57.293999999999997</v>
      </c>
    </row>
    <row r="119" spans="1:6" x14ac:dyDescent="0.35">
      <c r="A119" s="9">
        <v>42786</v>
      </c>
      <c r="B119" s="16">
        <v>4148.6290499999996</v>
      </c>
      <c r="C119" s="16">
        <v>686.60300000000018</v>
      </c>
      <c r="D119" s="16">
        <v>70.596000000000004</v>
      </c>
      <c r="E119" s="16">
        <f t="shared" si="1"/>
        <v>4905.8280500000001</v>
      </c>
      <c r="F119" s="16">
        <v>66.293999999999997</v>
      </c>
    </row>
    <row r="120" spans="1:6" x14ac:dyDescent="0.35">
      <c r="A120" s="9">
        <v>42816.75</v>
      </c>
      <c r="B120" s="16">
        <v>4195.1270499999991</v>
      </c>
      <c r="C120" s="16">
        <v>706.36000000000013</v>
      </c>
      <c r="D120" s="16">
        <v>73.75</v>
      </c>
      <c r="E120" s="16">
        <f t="shared" si="1"/>
        <v>4975.2370499999997</v>
      </c>
      <c r="F120" s="16">
        <v>91.293999999999997</v>
      </c>
    </row>
    <row r="121" spans="1:6" x14ac:dyDescent="0.35">
      <c r="A121" s="9">
        <v>42847.5</v>
      </c>
      <c r="B121" s="16">
        <v>4235.5050499999988</v>
      </c>
      <c r="C121" s="16">
        <v>722.04700000000014</v>
      </c>
      <c r="D121" s="16">
        <v>74.546999999999997</v>
      </c>
      <c r="E121" s="16">
        <f t="shared" si="1"/>
        <v>5032.0990499999989</v>
      </c>
      <c r="F121" s="16">
        <v>91.293999999999997</v>
      </c>
    </row>
    <row r="122" spans="1:6" x14ac:dyDescent="0.35">
      <c r="A122" s="9">
        <v>42878.25</v>
      </c>
      <c r="B122" s="16">
        <v>4285.5140499999989</v>
      </c>
      <c r="C122" s="16">
        <v>745.96400000000017</v>
      </c>
      <c r="D122" s="16">
        <v>80.81</v>
      </c>
      <c r="E122" s="16">
        <f t="shared" si="1"/>
        <v>5112.2880499999992</v>
      </c>
      <c r="F122" s="16">
        <v>91.293999999999997</v>
      </c>
    </row>
    <row r="123" spans="1:6" x14ac:dyDescent="0.35">
      <c r="A123" s="9">
        <v>42909</v>
      </c>
      <c r="B123" s="16">
        <v>4333.0840499999986</v>
      </c>
      <c r="C123" s="16">
        <v>771.60400000000016</v>
      </c>
      <c r="D123" s="16">
        <v>85.685000000000002</v>
      </c>
      <c r="E123" s="16">
        <f t="shared" si="1"/>
        <v>5190.3730499999992</v>
      </c>
      <c r="F123" s="16">
        <v>91.293999999999997</v>
      </c>
    </row>
    <row r="124" spans="1:6" x14ac:dyDescent="0.35">
      <c r="A124" s="9">
        <v>42939.75</v>
      </c>
      <c r="B124" s="16">
        <v>4384.6390499999989</v>
      </c>
      <c r="C124" s="16">
        <v>797.14100000000019</v>
      </c>
      <c r="D124" s="16">
        <v>87.491</v>
      </c>
      <c r="E124" s="16">
        <f t="shared" si="1"/>
        <v>5269.2710499999994</v>
      </c>
      <c r="F124" s="16">
        <v>106.294</v>
      </c>
    </row>
    <row r="125" spans="1:6" x14ac:dyDescent="0.35">
      <c r="A125" s="9">
        <v>42970.5</v>
      </c>
      <c r="B125" s="16">
        <v>4440.5490499999987</v>
      </c>
      <c r="C125" s="16">
        <v>822.92400000000021</v>
      </c>
      <c r="D125" s="16">
        <v>90.373000000000005</v>
      </c>
      <c r="E125" s="16">
        <f t="shared" si="1"/>
        <v>5353.8460499999983</v>
      </c>
      <c r="F125" s="16">
        <v>106.294</v>
      </c>
    </row>
    <row r="126" spans="1:6" x14ac:dyDescent="0.35">
      <c r="A126" s="9">
        <v>43001.25</v>
      </c>
      <c r="B126" s="16">
        <v>4493.7350499999984</v>
      </c>
      <c r="C126" s="16">
        <v>848.84000000000026</v>
      </c>
      <c r="D126" s="16">
        <v>94.075000000000003</v>
      </c>
      <c r="E126" s="16">
        <f t="shared" si="1"/>
        <v>5436.6500499999984</v>
      </c>
      <c r="F126" s="16">
        <v>106.294</v>
      </c>
    </row>
    <row r="127" spans="1:6" x14ac:dyDescent="0.35">
      <c r="A127" s="9">
        <v>43032</v>
      </c>
      <c r="B127" s="16">
        <v>4551.4320499999985</v>
      </c>
      <c r="C127" s="16">
        <v>878.46400000000028</v>
      </c>
      <c r="D127" s="16">
        <v>99.13900000000001</v>
      </c>
      <c r="E127" s="16">
        <f t="shared" si="1"/>
        <v>5529.0350499999986</v>
      </c>
      <c r="F127" s="16">
        <v>106.294</v>
      </c>
    </row>
    <row r="128" spans="1:6" x14ac:dyDescent="0.35">
      <c r="A128" s="9">
        <v>43062.75</v>
      </c>
      <c r="B128" s="16">
        <v>4620.1280499999984</v>
      </c>
      <c r="C128" s="16">
        <v>916.3910000000003</v>
      </c>
      <c r="D128" s="16">
        <v>114.92800000000001</v>
      </c>
      <c r="E128" s="16">
        <f t="shared" si="1"/>
        <v>5651.4470499999989</v>
      </c>
      <c r="F128" s="16">
        <v>119.348</v>
      </c>
    </row>
    <row r="129" spans="1:6" x14ac:dyDescent="0.35">
      <c r="A129" s="9">
        <v>43093.5</v>
      </c>
      <c r="B129" s="16">
        <v>4685.2080499999984</v>
      </c>
      <c r="C129" s="16">
        <v>969.2420000000003</v>
      </c>
      <c r="D129" s="16">
        <v>119.18600000000001</v>
      </c>
      <c r="E129" s="16">
        <f t="shared" si="1"/>
        <v>5773.6360499999982</v>
      </c>
      <c r="F129" s="16">
        <v>130.24600000000001</v>
      </c>
    </row>
    <row r="130" spans="1:6" x14ac:dyDescent="0.35">
      <c r="A130" s="9">
        <v>43124.25</v>
      </c>
      <c r="B130" s="16">
        <v>4738.9750499999982</v>
      </c>
      <c r="C130" s="16">
        <v>989.00600000000031</v>
      </c>
      <c r="D130" s="16">
        <v>122.95400000000001</v>
      </c>
      <c r="E130" s="16">
        <f t="shared" si="1"/>
        <v>5850.9350499999982</v>
      </c>
      <c r="F130" s="16">
        <v>150.40800000000002</v>
      </c>
    </row>
    <row r="131" spans="1:6" x14ac:dyDescent="0.35">
      <c r="A131" s="9">
        <v>43155</v>
      </c>
      <c r="B131" s="16">
        <v>4802.6180499999982</v>
      </c>
      <c r="C131" s="16">
        <v>1018.2570000000003</v>
      </c>
      <c r="D131" s="16">
        <v>131.107</v>
      </c>
      <c r="E131" s="16">
        <f t="shared" si="1"/>
        <v>5951.9820499999987</v>
      </c>
      <c r="F131" s="16">
        <v>150.40800000000002</v>
      </c>
    </row>
    <row r="132" spans="1:6" x14ac:dyDescent="0.35">
      <c r="A132" s="9">
        <v>43185.75</v>
      </c>
      <c r="B132" s="16">
        <v>4870.7630499999987</v>
      </c>
      <c r="C132" s="16">
        <v>1051.6580000000004</v>
      </c>
      <c r="D132" s="16">
        <v>136.41999999999999</v>
      </c>
      <c r="E132" s="16">
        <f t="shared" si="1"/>
        <v>6058.8410499999991</v>
      </c>
      <c r="F132" s="16">
        <v>167.75200000000001</v>
      </c>
    </row>
    <row r="133" spans="1:6" x14ac:dyDescent="0.35">
      <c r="A133" s="9">
        <v>43216.5</v>
      </c>
      <c r="B133" s="16">
        <v>4932.4080499999991</v>
      </c>
      <c r="C133" s="16">
        <v>1083.4060000000004</v>
      </c>
      <c r="D133" s="16">
        <v>146.43199999999999</v>
      </c>
      <c r="E133" s="16">
        <f t="shared" ref="E133:E174" si="2">SUM(B133:D133)</f>
        <v>6162.2460499999988</v>
      </c>
      <c r="F133" s="16">
        <v>184.27100000000002</v>
      </c>
    </row>
    <row r="134" spans="1:6" x14ac:dyDescent="0.35">
      <c r="A134" s="9">
        <v>43247.25</v>
      </c>
      <c r="B134" s="16">
        <v>5002.6540499999992</v>
      </c>
      <c r="C134" s="16">
        <v>1126.7770000000005</v>
      </c>
      <c r="D134" s="16">
        <v>158.065</v>
      </c>
      <c r="E134" s="16">
        <f t="shared" si="2"/>
        <v>6287.4960499999988</v>
      </c>
      <c r="F134" s="16">
        <v>221.52500000000001</v>
      </c>
    </row>
    <row r="135" spans="1:6" x14ac:dyDescent="0.35">
      <c r="A135" s="9">
        <v>43278</v>
      </c>
      <c r="B135" s="16">
        <v>5066.9150499999996</v>
      </c>
      <c r="C135" s="16">
        <v>1168.9100000000005</v>
      </c>
      <c r="D135" s="16">
        <v>166.16800000000001</v>
      </c>
      <c r="E135" s="16">
        <f t="shared" si="2"/>
        <v>6401.99305</v>
      </c>
      <c r="F135" s="16">
        <v>227.48699999999999</v>
      </c>
    </row>
    <row r="136" spans="1:6" x14ac:dyDescent="0.35">
      <c r="A136" s="9">
        <v>43308.75</v>
      </c>
      <c r="B136" s="16">
        <v>5138.89905</v>
      </c>
      <c r="C136" s="16">
        <v>1207.5670000000005</v>
      </c>
      <c r="D136" s="16">
        <v>174.88300000000001</v>
      </c>
      <c r="E136" s="16">
        <f t="shared" si="2"/>
        <v>6521.3490500000007</v>
      </c>
      <c r="F136" s="16">
        <v>227.48699999999999</v>
      </c>
    </row>
    <row r="137" spans="1:6" x14ac:dyDescent="0.35">
      <c r="A137" s="9">
        <v>43338.75</v>
      </c>
      <c r="B137" s="16">
        <v>5217.7580500000004</v>
      </c>
      <c r="C137" s="16">
        <v>1250.7350000000004</v>
      </c>
      <c r="D137" s="16">
        <v>182.14500000000001</v>
      </c>
      <c r="E137" s="16">
        <f t="shared" si="2"/>
        <v>6650.6380500000014</v>
      </c>
      <c r="F137" s="16">
        <v>233.46699999999998</v>
      </c>
    </row>
    <row r="138" spans="1:6" x14ac:dyDescent="0.35">
      <c r="A138" s="9">
        <v>43368.75</v>
      </c>
      <c r="B138" s="16">
        <v>5297.8490500000007</v>
      </c>
      <c r="C138" s="16">
        <v>1287.3960000000004</v>
      </c>
      <c r="D138" s="16">
        <v>191.32400000000001</v>
      </c>
      <c r="E138" s="16">
        <f t="shared" si="2"/>
        <v>6776.569050000001</v>
      </c>
      <c r="F138" s="16">
        <v>258.63900000000001</v>
      </c>
    </row>
    <row r="139" spans="1:6" x14ac:dyDescent="0.35">
      <c r="A139" s="9">
        <v>43398.75</v>
      </c>
      <c r="B139" s="16">
        <v>5391.462050000001</v>
      </c>
      <c r="C139" s="16">
        <v>1330.5230000000004</v>
      </c>
      <c r="D139" s="16">
        <v>200.81800000000001</v>
      </c>
      <c r="E139" s="16">
        <f t="shared" si="2"/>
        <v>6922.8030500000013</v>
      </c>
      <c r="F139" s="16">
        <v>278.56299999999999</v>
      </c>
    </row>
    <row r="140" spans="1:6" x14ac:dyDescent="0.35">
      <c r="A140" s="9">
        <v>43428.75</v>
      </c>
      <c r="B140" s="16">
        <v>5497.6670500000009</v>
      </c>
      <c r="C140" s="16">
        <v>1381.4730000000004</v>
      </c>
      <c r="D140" s="16">
        <v>212.62800000000001</v>
      </c>
      <c r="E140" s="16">
        <f t="shared" si="2"/>
        <v>7091.7680500000015</v>
      </c>
      <c r="F140" s="16">
        <v>278.56299999999999</v>
      </c>
    </row>
    <row r="141" spans="1:6" x14ac:dyDescent="0.35">
      <c r="A141" s="9">
        <v>43458.75</v>
      </c>
      <c r="B141" s="16">
        <v>5589.2940500000013</v>
      </c>
      <c r="C141" s="16">
        <v>1452.3380000000004</v>
      </c>
      <c r="D141" s="16">
        <v>227.94600000000003</v>
      </c>
      <c r="E141" s="16">
        <f t="shared" si="2"/>
        <v>7269.5780500000019</v>
      </c>
      <c r="F141" s="16">
        <v>278.56299999999999</v>
      </c>
    </row>
    <row r="142" spans="1:6" x14ac:dyDescent="0.35">
      <c r="A142" s="9">
        <v>43488.75</v>
      </c>
      <c r="B142" s="16">
        <v>5671.7750500000011</v>
      </c>
      <c r="C142" s="16">
        <v>1477.9820000000004</v>
      </c>
      <c r="D142" s="16">
        <v>238.93500000000003</v>
      </c>
      <c r="E142" s="16">
        <f t="shared" si="2"/>
        <v>7388.6920500000024</v>
      </c>
      <c r="F142" s="16">
        <v>308.25700000000001</v>
      </c>
    </row>
    <row r="143" spans="1:6" x14ac:dyDescent="0.35">
      <c r="A143" s="9">
        <v>43518.75</v>
      </c>
      <c r="B143" s="16">
        <v>5772.8030500000013</v>
      </c>
      <c r="C143" s="16">
        <v>1519.3410000000003</v>
      </c>
      <c r="D143" s="16">
        <v>250.63700000000003</v>
      </c>
      <c r="E143" s="16">
        <f t="shared" si="2"/>
        <v>7542.7810500000014</v>
      </c>
      <c r="F143" s="16">
        <v>308.25700000000001</v>
      </c>
    </row>
    <row r="144" spans="1:6" x14ac:dyDescent="0.35">
      <c r="A144" s="9">
        <v>43548.75</v>
      </c>
      <c r="B144" s="16">
        <v>5876.3820500000011</v>
      </c>
      <c r="C144" s="16">
        <v>1563.4410000000003</v>
      </c>
      <c r="D144" s="16">
        <v>266.34900000000005</v>
      </c>
      <c r="E144" s="16">
        <f t="shared" si="2"/>
        <v>7706.172050000001</v>
      </c>
      <c r="F144" s="16">
        <v>308.25700000000001</v>
      </c>
    </row>
    <row r="145" spans="1:6" x14ac:dyDescent="0.35">
      <c r="A145" s="9">
        <v>43578.75</v>
      </c>
      <c r="B145" s="16">
        <v>5968.346050000001</v>
      </c>
      <c r="C145" s="16">
        <v>1604.1010000000003</v>
      </c>
      <c r="D145" s="16">
        <v>276.49100000000004</v>
      </c>
      <c r="E145" s="16">
        <f t="shared" si="2"/>
        <v>7848.9380500000016</v>
      </c>
      <c r="F145" s="16">
        <v>314.35000000000002</v>
      </c>
    </row>
    <row r="146" spans="1:6" x14ac:dyDescent="0.35">
      <c r="A146" s="9">
        <v>43608.75</v>
      </c>
      <c r="B146" s="16">
        <v>6065.8560500000012</v>
      </c>
      <c r="C146" s="16">
        <v>1659.7380000000003</v>
      </c>
      <c r="D146" s="16">
        <v>289.86800000000005</v>
      </c>
      <c r="E146" s="16">
        <f t="shared" si="2"/>
        <v>8015.4620500000019</v>
      </c>
      <c r="F146" s="16">
        <v>314.35000000000002</v>
      </c>
    </row>
    <row r="147" spans="1:6" x14ac:dyDescent="0.35">
      <c r="A147" s="9">
        <v>43638.75</v>
      </c>
      <c r="B147" s="16">
        <v>6145.7190500000015</v>
      </c>
      <c r="C147" s="16">
        <v>1714.2780000000002</v>
      </c>
      <c r="D147" s="16">
        <v>300.21900000000005</v>
      </c>
      <c r="E147" s="16">
        <f t="shared" si="2"/>
        <v>8160.2160500000018</v>
      </c>
      <c r="F147" s="16">
        <v>314.35000000000002</v>
      </c>
    </row>
    <row r="148" spans="1:6" x14ac:dyDescent="0.35">
      <c r="A148" s="9">
        <v>43668.75</v>
      </c>
      <c r="B148" s="16">
        <v>6243.4370500000014</v>
      </c>
      <c r="C148" s="16">
        <v>1770.3710000000003</v>
      </c>
      <c r="D148" s="16">
        <v>321.52500000000003</v>
      </c>
      <c r="E148" s="16">
        <f t="shared" si="2"/>
        <v>8335.3330500000011</v>
      </c>
      <c r="F148" s="16">
        <v>320.15700000000004</v>
      </c>
    </row>
    <row r="149" spans="1:6" x14ac:dyDescent="0.35">
      <c r="A149" s="9">
        <v>43698.75</v>
      </c>
      <c r="B149" s="16">
        <v>6345.172050000001</v>
      </c>
      <c r="C149" s="16">
        <v>1823.8490000000004</v>
      </c>
      <c r="D149" s="16">
        <v>334.57800000000003</v>
      </c>
      <c r="E149" s="16">
        <f t="shared" si="2"/>
        <v>8503.5990500000007</v>
      </c>
      <c r="F149" s="16">
        <v>329.14300000000003</v>
      </c>
    </row>
    <row r="150" spans="1:6" x14ac:dyDescent="0.35">
      <c r="A150" s="9">
        <v>43728.75</v>
      </c>
      <c r="B150" s="16">
        <v>6406.7570500000011</v>
      </c>
      <c r="C150" s="16">
        <v>1878.7790000000005</v>
      </c>
      <c r="D150" s="16">
        <v>343.48100000000005</v>
      </c>
      <c r="E150" s="16">
        <f t="shared" si="2"/>
        <v>8629.0170500000022</v>
      </c>
      <c r="F150" s="16">
        <v>329.14300000000003</v>
      </c>
    </row>
    <row r="151" spans="1:6" x14ac:dyDescent="0.35">
      <c r="A151" s="9">
        <v>43758.75</v>
      </c>
      <c r="B151" s="16">
        <v>6474.9170500000009</v>
      </c>
      <c r="C151" s="16">
        <v>1941.0660000000005</v>
      </c>
      <c r="D151" s="16">
        <v>354.61700000000008</v>
      </c>
      <c r="E151" s="16">
        <f t="shared" si="2"/>
        <v>8770.6000500000009</v>
      </c>
      <c r="F151" s="16">
        <v>336.00400000000002</v>
      </c>
    </row>
    <row r="152" spans="1:6" x14ac:dyDescent="0.35">
      <c r="A152" s="9">
        <v>43788.75</v>
      </c>
      <c r="B152" s="16">
        <v>6549.560050000001</v>
      </c>
      <c r="C152" s="16">
        <v>2013.8490000000004</v>
      </c>
      <c r="D152" s="16">
        <v>375.33900000000006</v>
      </c>
      <c r="E152" s="16">
        <f t="shared" si="2"/>
        <v>8938.748050000002</v>
      </c>
      <c r="F152" s="16">
        <v>357.613</v>
      </c>
    </row>
    <row r="153" spans="1:6" x14ac:dyDescent="0.35">
      <c r="A153" s="9">
        <v>43818.75</v>
      </c>
      <c r="B153" s="16">
        <v>6622.5030500000012</v>
      </c>
      <c r="C153" s="16">
        <v>2108.5650000000005</v>
      </c>
      <c r="D153" s="16">
        <v>392.89300000000003</v>
      </c>
      <c r="E153" s="16">
        <f t="shared" si="2"/>
        <v>9123.9610500000017</v>
      </c>
      <c r="F153" s="16">
        <v>365.91199999999998</v>
      </c>
    </row>
    <row r="154" spans="1:6" x14ac:dyDescent="0.35">
      <c r="A154" s="9">
        <v>43848.75</v>
      </c>
      <c r="B154" s="16">
        <v>6678.5560500000011</v>
      </c>
      <c r="C154" s="16">
        <v>2147.6470000000004</v>
      </c>
      <c r="D154" s="16">
        <v>406.65900000000005</v>
      </c>
      <c r="E154" s="16">
        <f t="shared" si="2"/>
        <v>9232.8620500000015</v>
      </c>
      <c r="F154" s="16">
        <v>380.70499999999998</v>
      </c>
    </row>
    <row r="155" spans="1:6" x14ac:dyDescent="0.35">
      <c r="A155" s="9">
        <v>43878.75</v>
      </c>
      <c r="B155" s="16">
        <v>6748.7280500000006</v>
      </c>
      <c r="C155" s="16">
        <v>2204.3330000000005</v>
      </c>
      <c r="D155" s="16">
        <v>426.23100000000005</v>
      </c>
      <c r="E155" s="16">
        <f t="shared" si="2"/>
        <v>9379.29205</v>
      </c>
      <c r="F155" s="16">
        <v>380.70499999999998</v>
      </c>
    </row>
    <row r="156" spans="1:6" x14ac:dyDescent="0.35">
      <c r="A156" s="9">
        <v>43908.75</v>
      </c>
      <c r="B156" s="16">
        <v>6829.6740500000005</v>
      </c>
      <c r="C156" s="16">
        <v>2274.6060000000007</v>
      </c>
      <c r="D156" s="16">
        <v>438.69200000000006</v>
      </c>
      <c r="E156" s="16">
        <f t="shared" si="2"/>
        <v>9542.9720500000021</v>
      </c>
      <c r="F156" s="16">
        <v>380.70499999999998</v>
      </c>
    </row>
    <row r="157" spans="1:6" x14ac:dyDescent="0.35">
      <c r="A157" s="9">
        <v>43938.75</v>
      </c>
      <c r="B157" s="16">
        <v>6899.4780500000006</v>
      </c>
      <c r="C157" s="16">
        <v>2340.2970000000005</v>
      </c>
      <c r="D157" s="16">
        <v>458.60900000000004</v>
      </c>
      <c r="E157" s="16">
        <f t="shared" si="2"/>
        <v>9698.3840500000006</v>
      </c>
      <c r="F157" s="16">
        <v>380.70499999999998</v>
      </c>
    </row>
    <row r="158" spans="1:6" x14ac:dyDescent="0.35">
      <c r="A158" s="9">
        <v>43968.75</v>
      </c>
      <c r="B158" s="16">
        <v>6974.7070500000009</v>
      </c>
      <c r="C158" s="16">
        <v>2412.8790000000004</v>
      </c>
      <c r="D158" s="16">
        <v>466.09600000000006</v>
      </c>
      <c r="E158" s="16">
        <f t="shared" si="2"/>
        <v>9853.6820500000013</v>
      </c>
      <c r="F158" s="16">
        <v>380.70499999999998</v>
      </c>
    </row>
    <row r="159" spans="1:6" x14ac:dyDescent="0.35">
      <c r="A159" s="9">
        <v>43998.75</v>
      </c>
      <c r="B159" s="16">
        <v>7054.2310500000012</v>
      </c>
      <c r="C159" s="16">
        <v>2502.7600000000002</v>
      </c>
      <c r="D159" s="16">
        <v>473.36300000000006</v>
      </c>
      <c r="E159" s="16">
        <f t="shared" si="2"/>
        <v>10030.35405</v>
      </c>
      <c r="F159" s="16">
        <v>406.94499999999999</v>
      </c>
    </row>
    <row r="160" spans="1:6" x14ac:dyDescent="0.35">
      <c r="A160" s="9">
        <v>44028.75</v>
      </c>
      <c r="B160" s="16">
        <v>7144.6100500000011</v>
      </c>
      <c r="C160" s="16">
        <v>2590.6600000000003</v>
      </c>
      <c r="D160" s="16">
        <v>484.06100000000004</v>
      </c>
      <c r="E160" s="16">
        <f t="shared" si="2"/>
        <v>10219.331050000001</v>
      </c>
      <c r="F160" s="16">
        <v>406.94499999999999</v>
      </c>
    </row>
    <row r="161" spans="1:6" x14ac:dyDescent="0.35">
      <c r="A161" s="9">
        <v>44058.75</v>
      </c>
      <c r="B161" s="16">
        <v>7230.6250500000015</v>
      </c>
      <c r="C161" s="16">
        <v>2667.7620000000002</v>
      </c>
      <c r="D161" s="16">
        <v>494.23600000000005</v>
      </c>
      <c r="E161" s="16">
        <f t="shared" si="2"/>
        <v>10392.623050000002</v>
      </c>
      <c r="F161" s="16">
        <v>406.94499999999999</v>
      </c>
    </row>
    <row r="162" spans="1:6" x14ac:dyDescent="0.35">
      <c r="A162" s="9">
        <v>44088.75</v>
      </c>
      <c r="B162" s="16">
        <v>7327.3340500000013</v>
      </c>
      <c r="C162" s="16">
        <v>2758.4970000000003</v>
      </c>
      <c r="D162" s="16">
        <v>503.84100000000007</v>
      </c>
      <c r="E162" s="16">
        <f t="shared" si="2"/>
        <v>10589.672050000001</v>
      </c>
      <c r="F162" s="16">
        <v>413.66500000000002</v>
      </c>
    </row>
    <row r="163" spans="1:6" x14ac:dyDescent="0.35">
      <c r="A163" s="9">
        <v>44118.75</v>
      </c>
      <c r="B163" s="16">
        <v>7419.279050000001</v>
      </c>
      <c r="C163" s="16">
        <v>2851.1600000000003</v>
      </c>
      <c r="D163" s="16">
        <v>510.09000000000009</v>
      </c>
      <c r="E163" s="16">
        <f t="shared" si="2"/>
        <v>10780.529050000001</v>
      </c>
      <c r="F163" s="16">
        <v>413.66500000000002</v>
      </c>
    </row>
    <row r="164" spans="1:6" x14ac:dyDescent="0.35">
      <c r="A164" s="9">
        <v>44148.75</v>
      </c>
      <c r="B164" s="16">
        <v>7522.7140500000014</v>
      </c>
      <c r="C164" s="16">
        <v>2964.5030000000002</v>
      </c>
      <c r="D164" s="16">
        <v>514.78100000000006</v>
      </c>
      <c r="E164" s="16">
        <f t="shared" si="2"/>
        <v>11001.998050000002</v>
      </c>
      <c r="F164" s="16">
        <v>413.66500000000002</v>
      </c>
    </row>
    <row r="165" spans="1:6" x14ac:dyDescent="0.35">
      <c r="A165" s="9">
        <v>44178.75</v>
      </c>
      <c r="B165" s="16">
        <v>7622.2760500000013</v>
      </c>
      <c r="C165" s="16">
        <v>3106.172</v>
      </c>
      <c r="D165" s="16">
        <v>520.01100000000008</v>
      </c>
      <c r="E165" s="16">
        <f t="shared" si="2"/>
        <v>11248.459050000001</v>
      </c>
      <c r="F165" s="16">
        <v>458.935</v>
      </c>
    </row>
    <row r="166" spans="1:6" x14ac:dyDescent="0.35">
      <c r="A166" s="9">
        <v>44208.75</v>
      </c>
      <c r="B166" s="16">
        <v>7697.0240500000009</v>
      </c>
      <c r="C166" s="16">
        <v>3170.9009999999998</v>
      </c>
      <c r="D166" s="16">
        <v>548.52100000000007</v>
      </c>
      <c r="E166" s="16">
        <f t="shared" si="2"/>
        <v>11416.446050000002</v>
      </c>
      <c r="F166" s="16">
        <v>472.59899999999999</v>
      </c>
    </row>
    <row r="167" spans="1:6" x14ac:dyDescent="0.35">
      <c r="A167" s="9">
        <v>44238.75</v>
      </c>
      <c r="B167" s="16">
        <v>7794.1890500000009</v>
      </c>
      <c r="C167" s="16">
        <v>3264.4849999999997</v>
      </c>
      <c r="D167" s="16">
        <v>564.68100000000004</v>
      </c>
      <c r="E167" s="16">
        <f t="shared" si="2"/>
        <v>11623.355050000002</v>
      </c>
      <c r="F167" s="16">
        <v>472.59899999999999</v>
      </c>
    </row>
    <row r="168" spans="1:6" x14ac:dyDescent="0.35">
      <c r="A168" s="9">
        <v>44268.75</v>
      </c>
      <c r="B168" s="16">
        <v>7896.5360500000006</v>
      </c>
      <c r="C168" s="16">
        <v>3375.0239999999999</v>
      </c>
      <c r="D168" s="16">
        <v>581.42100000000005</v>
      </c>
      <c r="E168" s="16">
        <f t="shared" si="2"/>
        <v>11852.98105</v>
      </c>
      <c r="F168" s="16">
        <v>509.69399999999996</v>
      </c>
    </row>
    <row r="169" spans="1:6" x14ac:dyDescent="0.35">
      <c r="A169" s="9">
        <v>44298.75</v>
      </c>
      <c r="B169" s="16">
        <v>7986.0590500000008</v>
      </c>
      <c r="C169" s="16">
        <v>3473.558</v>
      </c>
      <c r="D169" s="16">
        <v>599.48099999999999</v>
      </c>
      <c r="E169" s="16">
        <f t="shared" si="2"/>
        <v>12059.098050000001</v>
      </c>
      <c r="F169" s="16">
        <v>509.69399999999996</v>
      </c>
    </row>
    <row r="170" spans="1:6" x14ac:dyDescent="0.35">
      <c r="A170" s="9">
        <v>44328.75</v>
      </c>
      <c r="B170" s="16">
        <v>8069.1300500000007</v>
      </c>
      <c r="C170" s="16">
        <v>3576.511</v>
      </c>
      <c r="D170" s="16">
        <v>603.32100000000003</v>
      </c>
      <c r="E170" s="16">
        <f t="shared" si="2"/>
        <v>12248.96205</v>
      </c>
      <c r="F170" s="16">
        <v>524.21399999999994</v>
      </c>
    </row>
    <row r="171" spans="1:6" x14ac:dyDescent="0.35">
      <c r="A171" s="9">
        <v>44358.75</v>
      </c>
      <c r="B171" s="16">
        <v>8149.9460500000005</v>
      </c>
      <c r="C171" s="16">
        <v>3683.0740000000001</v>
      </c>
      <c r="D171" s="16">
        <v>606.64100000000008</v>
      </c>
      <c r="E171" s="16">
        <f t="shared" si="2"/>
        <v>12439.661050000001</v>
      </c>
      <c r="F171" s="16">
        <v>524.21399999999994</v>
      </c>
    </row>
    <row r="172" spans="1:6" x14ac:dyDescent="0.35">
      <c r="A172" s="9">
        <v>44388.75</v>
      </c>
      <c r="B172" s="16">
        <v>8223.5260500000004</v>
      </c>
      <c r="C172" s="16">
        <v>3774.886</v>
      </c>
      <c r="D172" s="16">
        <v>612.00100000000009</v>
      </c>
      <c r="E172" s="16">
        <f t="shared" si="2"/>
        <v>12610.413050000001</v>
      </c>
      <c r="F172" s="16">
        <v>524.21399999999994</v>
      </c>
    </row>
    <row r="173" spans="1:6" x14ac:dyDescent="0.35">
      <c r="A173" s="9">
        <v>44418.75</v>
      </c>
      <c r="B173" s="16">
        <v>8292.9730500000005</v>
      </c>
      <c r="C173" s="16">
        <v>3856.8719999999998</v>
      </c>
      <c r="D173" s="16">
        <v>620.91100000000006</v>
      </c>
      <c r="E173" s="16">
        <f t="shared" si="2"/>
        <v>12770.75605</v>
      </c>
      <c r="F173" s="16">
        <v>529.55399999999997</v>
      </c>
    </row>
    <row r="174" spans="1:6" x14ac:dyDescent="0.35">
      <c r="A174" s="9">
        <v>44448.75</v>
      </c>
      <c r="B174" s="16">
        <v>8345.8080499999996</v>
      </c>
      <c r="C174" s="16">
        <v>3916.134</v>
      </c>
      <c r="D174" s="16">
        <v>621.85100000000011</v>
      </c>
      <c r="E174" s="16">
        <f t="shared" si="2"/>
        <v>12883.79305</v>
      </c>
      <c r="F174" s="16">
        <v>546.404</v>
      </c>
    </row>
    <row r="175" spans="1:6" x14ac:dyDescent="0.35">
      <c r="A175" s="9">
        <v>44478.75</v>
      </c>
    </row>
    <row r="176" spans="1:6" x14ac:dyDescent="0.35">
      <c r="A176" s="9">
        <v>44508.75</v>
      </c>
    </row>
    <row r="178" spans="2:4" x14ac:dyDescent="0.35">
      <c r="B178" s="16">
        <f>B174-B138</f>
        <v>3047.9589999999989</v>
      </c>
      <c r="C178" s="16">
        <f>C174-C138</f>
        <v>2628.7379999999994</v>
      </c>
      <c r="D178" s="16">
        <f>D174-D138</f>
        <v>430.5270000000001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selection activeCell="B1" sqref="B1"/>
    </sheetView>
  </sheetViews>
  <sheetFormatPr defaultRowHeight="14.5" x14ac:dyDescent="0.35"/>
  <cols>
    <col min="2" max="2" width="9.81640625" customWidth="1"/>
    <col min="5" max="5" width="11.26953125" customWidth="1"/>
  </cols>
  <sheetData>
    <row r="1" spans="1:5" x14ac:dyDescent="0.35">
      <c r="A1" t="s">
        <v>76</v>
      </c>
      <c r="B1" s="25" t="s">
        <v>67</v>
      </c>
    </row>
    <row r="2" spans="1:5" ht="43.5" x14ac:dyDescent="0.35">
      <c r="A2" s="23" t="s">
        <v>65</v>
      </c>
      <c r="B2" s="23" t="s">
        <v>51</v>
      </c>
      <c r="C2" s="23" t="s">
        <v>52</v>
      </c>
      <c r="D2" s="23" t="s">
        <v>53</v>
      </c>
      <c r="E2" s="23" t="s">
        <v>54</v>
      </c>
    </row>
    <row r="3" spans="1:5" x14ac:dyDescent="0.35">
      <c r="A3" s="23"/>
      <c r="B3" s="23" t="s">
        <v>66</v>
      </c>
      <c r="C3" s="23" t="s">
        <v>66</v>
      </c>
      <c r="D3" s="23" t="s">
        <v>66</v>
      </c>
      <c r="E3" s="23" t="s">
        <v>66</v>
      </c>
    </row>
    <row r="4" spans="1:5" x14ac:dyDescent="0.35">
      <c r="A4" s="20">
        <v>43124.25</v>
      </c>
      <c r="B4" s="16">
        <v>691.02708233819783</v>
      </c>
      <c r="C4" s="16">
        <v>836.76700129032258</v>
      </c>
      <c r="D4" s="16">
        <v>351.63354838709677</v>
      </c>
      <c r="E4" s="16">
        <v>246.25806451612902</v>
      </c>
    </row>
    <row r="5" spans="1:5" x14ac:dyDescent="0.35">
      <c r="A5" s="20">
        <v>43155</v>
      </c>
      <c r="B5" s="16">
        <v>681.2938438541679</v>
      </c>
      <c r="C5" s="16">
        <v>911.75691000000006</v>
      </c>
      <c r="D5" s="16">
        <v>377.45285714285711</v>
      </c>
      <c r="E5" s="16">
        <v>245.96428571428572</v>
      </c>
    </row>
    <row r="6" spans="1:5" x14ac:dyDescent="0.35">
      <c r="A6" s="20">
        <v>43185.75</v>
      </c>
      <c r="B6" s="16">
        <v>649.77994182164525</v>
      </c>
      <c r="C6" s="16">
        <v>912.95334838709687</v>
      </c>
      <c r="D6" s="16">
        <v>354.12387096774199</v>
      </c>
      <c r="E6" s="16">
        <v>253.45161290322579</v>
      </c>
    </row>
    <row r="7" spans="1:5" x14ac:dyDescent="0.35">
      <c r="A7" s="20">
        <v>43216.5</v>
      </c>
      <c r="B7" s="16">
        <v>627.73307772555609</v>
      </c>
      <c r="C7" s="16">
        <v>863.79103066666687</v>
      </c>
      <c r="D7" s="16">
        <v>356.92133333333334</v>
      </c>
      <c r="E7" s="16">
        <v>280.66666666666669</v>
      </c>
    </row>
    <row r="8" spans="1:5" x14ac:dyDescent="0.35">
      <c r="A8" s="20">
        <v>43247.25</v>
      </c>
      <c r="B8" s="16">
        <v>655.67913291292643</v>
      </c>
      <c r="C8" s="16">
        <v>891.97133935483862</v>
      </c>
      <c r="D8" s="16">
        <v>388.24129032258071</v>
      </c>
      <c r="E8" s="16">
        <v>354.12903225806451</v>
      </c>
    </row>
    <row r="9" spans="1:5" x14ac:dyDescent="0.35">
      <c r="A9" s="20">
        <v>43278</v>
      </c>
      <c r="B9" s="16">
        <v>725.6167389749462</v>
      </c>
      <c r="C9" s="16">
        <v>841.61819333333347</v>
      </c>
      <c r="D9" s="16">
        <v>366.1853333333334</v>
      </c>
      <c r="E9" s="16">
        <v>375.63333333333333</v>
      </c>
    </row>
    <row r="10" spans="1:5" x14ac:dyDescent="0.35">
      <c r="A10" s="20">
        <v>43308.75</v>
      </c>
      <c r="B10" s="16">
        <v>723.98224347655935</v>
      </c>
      <c r="C10" s="16">
        <v>857.84999870967749</v>
      </c>
      <c r="D10" s="16">
        <v>373.05032258064523</v>
      </c>
      <c r="E10" s="16">
        <v>391.41935483870969</v>
      </c>
    </row>
    <row r="11" spans="1:5" x14ac:dyDescent="0.35">
      <c r="A11" s="20">
        <v>43339.5</v>
      </c>
      <c r="B11" s="16">
        <v>701.51654810492698</v>
      </c>
      <c r="C11" s="16">
        <v>873.02834064516139</v>
      </c>
      <c r="D11" s="16">
        <v>378.77806451612906</v>
      </c>
      <c r="E11" s="16">
        <v>387.32258064516128</v>
      </c>
    </row>
    <row r="12" spans="1:5" x14ac:dyDescent="0.35">
      <c r="A12" s="20">
        <v>43370.25</v>
      </c>
      <c r="B12" s="16">
        <v>632.25818689305584</v>
      </c>
      <c r="C12" s="16">
        <v>856.47209800000007</v>
      </c>
      <c r="D12" s="16">
        <v>353.31866666666667</v>
      </c>
      <c r="E12" s="16">
        <v>342</v>
      </c>
    </row>
    <row r="13" spans="1:5" x14ac:dyDescent="0.35">
      <c r="A13" s="20">
        <v>43401</v>
      </c>
      <c r="B13" s="16">
        <v>610.15268908368591</v>
      </c>
      <c r="C13" s="16">
        <v>866.89890838709698</v>
      </c>
      <c r="D13" s="16">
        <v>383.38516129032251</v>
      </c>
      <c r="E13" s="16">
        <v>299.29032258064518</v>
      </c>
    </row>
    <row r="14" spans="1:5" x14ac:dyDescent="0.35">
      <c r="A14" s="20">
        <v>43431.75</v>
      </c>
      <c r="B14" s="16">
        <v>612.4261137134456</v>
      </c>
      <c r="C14" s="16">
        <v>909.41577032258067</v>
      </c>
      <c r="D14" s="16">
        <v>409.54600000000011</v>
      </c>
      <c r="E14" s="16">
        <v>259.93333333333334</v>
      </c>
    </row>
    <row r="15" spans="1:5" x14ac:dyDescent="0.35">
      <c r="A15" s="20">
        <v>43462.5</v>
      </c>
      <c r="B15" s="16">
        <v>644.53266460032955</v>
      </c>
      <c r="C15" s="16">
        <v>887.16744466666671</v>
      </c>
      <c r="D15" s="16">
        <v>354.74645161290329</v>
      </c>
      <c r="E15" s="16">
        <v>228.87096774193549</v>
      </c>
    </row>
    <row r="16" spans="1:5" x14ac:dyDescent="0.35">
      <c r="A16" s="20">
        <v>43493.25</v>
      </c>
      <c r="B16" s="16">
        <v>734.38402462352713</v>
      </c>
      <c r="C16" s="16">
        <v>816.56599290322583</v>
      </c>
      <c r="D16" s="16">
        <v>358.23290322580652</v>
      </c>
      <c r="E16" s="16">
        <v>237.51612903225808</v>
      </c>
    </row>
    <row r="17" spans="1:5" x14ac:dyDescent="0.35">
      <c r="A17" s="20">
        <v>43524</v>
      </c>
      <c r="B17" s="16">
        <v>672.78068299962615</v>
      </c>
      <c r="C17" s="16">
        <v>887.51721857142854</v>
      </c>
      <c r="D17" s="16">
        <v>404.61071428571421</v>
      </c>
      <c r="E17" s="16">
        <v>240.75</v>
      </c>
    </row>
    <row r="18" spans="1:5" x14ac:dyDescent="0.35">
      <c r="A18" s="20">
        <v>43554.75</v>
      </c>
      <c r="B18" s="16">
        <v>649.41148685765586</v>
      </c>
      <c r="C18" s="16">
        <v>864.15949161290337</v>
      </c>
      <c r="D18" s="16">
        <v>402.43612903225807</v>
      </c>
      <c r="E18" s="16">
        <v>243.7741935483871</v>
      </c>
    </row>
    <row r="19" spans="1:5" x14ac:dyDescent="0.35">
      <c r="A19" s="20">
        <v>43585.5</v>
      </c>
      <c r="B19" s="16">
        <v>605.89618303133989</v>
      </c>
      <c r="C19" s="16">
        <v>851.6197166666667</v>
      </c>
      <c r="D19" s="16">
        <v>391.40400000000005</v>
      </c>
      <c r="E19" s="16">
        <v>257.23333333333335</v>
      </c>
    </row>
    <row r="20" spans="1:5" x14ac:dyDescent="0.35">
      <c r="A20" s="20">
        <v>43616.25</v>
      </c>
      <c r="B20" s="16">
        <v>651.16926078146105</v>
      </c>
      <c r="C20" s="16">
        <v>858.19027096774198</v>
      </c>
      <c r="D20" s="16">
        <v>407.66580645161292</v>
      </c>
      <c r="E20" s="16">
        <v>349.48387096774195</v>
      </c>
    </row>
    <row r="21" spans="1:5" x14ac:dyDescent="0.35">
      <c r="A21" s="20">
        <v>43646.75</v>
      </c>
      <c r="B21" s="16">
        <v>712.71893678304002</v>
      </c>
      <c r="C21" s="16">
        <v>823.14306799999997</v>
      </c>
      <c r="D21" s="16">
        <v>373.51933333333329</v>
      </c>
      <c r="E21" s="16">
        <v>374.8</v>
      </c>
    </row>
    <row r="22" spans="1:5" x14ac:dyDescent="0.35">
      <c r="A22" s="20">
        <v>43677.25</v>
      </c>
      <c r="B22" s="16">
        <v>706.66370847735095</v>
      </c>
      <c r="C22" s="16">
        <v>840.49632258064514</v>
      </c>
      <c r="D22" s="16">
        <v>374.54451612903233</v>
      </c>
      <c r="E22" s="16">
        <v>364.70967741935482</v>
      </c>
    </row>
    <row r="23" spans="1:5" x14ac:dyDescent="0.35">
      <c r="A23" s="20">
        <v>43707.75</v>
      </c>
      <c r="B23" s="16">
        <v>694.83441808789098</v>
      </c>
      <c r="C23" s="16">
        <v>857.62052387096776</v>
      </c>
      <c r="D23" s="16">
        <v>384.5058064516129</v>
      </c>
      <c r="E23" s="16">
        <v>372.93548387096774</v>
      </c>
    </row>
    <row r="24" spans="1:5" x14ac:dyDescent="0.35">
      <c r="A24" s="20">
        <v>43738.25</v>
      </c>
      <c r="B24" s="16">
        <v>624.84334102621813</v>
      </c>
      <c r="C24" s="16">
        <v>845.89978733333339</v>
      </c>
      <c r="D24" s="16">
        <v>370.68866666666673</v>
      </c>
      <c r="E24" s="16">
        <v>319.93333333333334</v>
      </c>
    </row>
    <row r="25" spans="1:5" x14ac:dyDescent="0.35">
      <c r="A25" s="20">
        <v>43768.75</v>
      </c>
      <c r="B25" s="16">
        <v>599.30299756808131</v>
      </c>
      <c r="C25" s="16">
        <v>863.6770212903225</v>
      </c>
      <c r="D25" s="16">
        <v>394.09354838709675</v>
      </c>
      <c r="E25" s="16">
        <v>274.77419354838707</v>
      </c>
    </row>
    <row r="26" spans="1:5" x14ac:dyDescent="0.35">
      <c r="A26" s="20">
        <v>43799.25</v>
      </c>
      <c r="B26" s="16">
        <v>617.99469998021357</v>
      </c>
      <c r="C26" s="16">
        <v>869.02874709677428</v>
      </c>
      <c r="D26" s="16">
        <v>390.24600000000004</v>
      </c>
      <c r="E26" s="16">
        <v>227.26666666666668</v>
      </c>
    </row>
    <row r="27" spans="1:5" x14ac:dyDescent="0.35">
      <c r="A27" s="20">
        <v>43829.75</v>
      </c>
      <c r="B27" s="16">
        <v>635.77747784571102</v>
      </c>
      <c r="C27" s="16">
        <v>884.42819866666662</v>
      </c>
      <c r="D27" s="16">
        <v>398.45161290322579</v>
      </c>
      <c r="E27" s="16">
        <v>219.12903225806451</v>
      </c>
    </row>
    <row r="28" spans="1:5" x14ac:dyDescent="0.35">
      <c r="A28" s="20">
        <v>43860.25</v>
      </c>
      <c r="B28" s="16">
        <v>684.83102417210876</v>
      </c>
      <c r="C28" s="16">
        <v>795.43426774193551</v>
      </c>
      <c r="D28" s="16">
        <v>388.73935483870974</v>
      </c>
      <c r="E28" s="16">
        <v>211.61290322580646</v>
      </c>
    </row>
    <row r="29" spans="1:5" x14ac:dyDescent="0.35">
      <c r="A29" s="20">
        <v>43890.75</v>
      </c>
      <c r="B29" s="16">
        <v>658.7962340744233</v>
      </c>
      <c r="C29" s="16">
        <v>870.35172413793123</v>
      </c>
      <c r="D29" s="16">
        <v>384.53586206896557</v>
      </c>
      <c r="E29" s="16">
        <v>221.93103448275863</v>
      </c>
    </row>
    <row r="30" spans="1:5" x14ac:dyDescent="0.35">
      <c r="A30" s="20">
        <v>43921.25</v>
      </c>
      <c r="B30" s="16">
        <v>612.84603697872956</v>
      </c>
      <c r="C30" s="16">
        <v>811.60645161290336</v>
      </c>
      <c r="D30" s="16">
        <v>420.11741935483872</v>
      </c>
      <c r="E30" s="16">
        <v>240.12903225806451</v>
      </c>
    </row>
    <row r="31" spans="1:5" x14ac:dyDescent="0.35">
      <c r="A31" s="20">
        <v>43951.75</v>
      </c>
      <c r="B31" s="16">
        <v>577.70619102435001</v>
      </c>
      <c r="C31" s="16">
        <v>541.96466666666663</v>
      </c>
      <c r="D31" s="16">
        <v>363.61200000000002</v>
      </c>
      <c r="E31" s="16">
        <v>225.16666666666666</v>
      </c>
    </row>
    <row r="32" spans="1:5" x14ac:dyDescent="0.35">
      <c r="A32" s="20">
        <v>43982.25</v>
      </c>
      <c r="B32" s="16">
        <v>647.9442680151659</v>
      </c>
      <c r="C32" s="16">
        <v>678.89806451612912</v>
      </c>
      <c r="D32" s="16">
        <v>384.38129032258058</v>
      </c>
      <c r="E32" s="16">
        <v>243.54838709677421</v>
      </c>
    </row>
    <row r="33" spans="1:5" x14ac:dyDescent="0.35">
      <c r="A33" s="20">
        <v>44012.75</v>
      </c>
      <c r="B33" s="16">
        <v>704.06690846366996</v>
      </c>
      <c r="C33" s="16">
        <v>766.9813333333334</v>
      </c>
      <c r="D33" s="16">
        <v>383.16933333333327</v>
      </c>
      <c r="E33" s="16">
        <v>361</v>
      </c>
    </row>
    <row r="34" spans="1:5" x14ac:dyDescent="0.35">
      <c r="A34" s="20">
        <v>44043.25</v>
      </c>
      <c r="B34" s="16">
        <v>719.16313636693724</v>
      </c>
      <c r="C34" s="16">
        <v>794.58645161290326</v>
      </c>
      <c r="D34" s="16">
        <v>350.01483870967741</v>
      </c>
      <c r="E34" s="16">
        <v>365.19354838709677</v>
      </c>
    </row>
    <row r="35" spans="1:5" x14ac:dyDescent="0.35">
      <c r="A35" s="20">
        <v>44073.75</v>
      </c>
      <c r="B35" s="16">
        <v>693.6867428074255</v>
      </c>
      <c r="C35" s="16">
        <v>777.55161290322587</v>
      </c>
      <c r="D35" s="16">
        <v>363.08903225806461</v>
      </c>
      <c r="E35" s="16">
        <v>370.58064516129031</v>
      </c>
    </row>
    <row r="36" spans="1:5" x14ac:dyDescent="0.35">
      <c r="A36" s="20">
        <v>44104.25</v>
      </c>
      <c r="B36" s="16">
        <v>605.01653319489606</v>
      </c>
      <c r="C36" s="16">
        <v>822.65896133333342</v>
      </c>
      <c r="D36" s="16">
        <v>381.75399999999991</v>
      </c>
      <c r="E36" s="16">
        <v>303.16129032258067</v>
      </c>
    </row>
    <row r="37" spans="1:5" x14ac:dyDescent="0.35">
      <c r="A37" s="20">
        <v>44134.75</v>
      </c>
      <c r="B37" s="16">
        <v>581.04565051600434</v>
      </c>
      <c r="C37" s="16">
        <v>826.90451612903223</v>
      </c>
      <c r="D37" s="16">
        <v>364.70774193548397</v>
      </c>
      <c r="E37" s="16">
        <v>250.61290322580646</v>
      </c>
    </row>
    <row r="38" spans="1:5" x14ac:dyDescent="0.35">
      <c r="A38" s="20">
        <v>44165.25</v>
      </c>
      <c r="B38" s="16">
        <v>607.63655658537607</v>
      </c>
      <c r="C38" s="16">
        <v>834.88258064516128</v>
      </c>
      <c r="D38" s="16">
        <v>415.72200000000004</v>
      </c>
      <c r="E38" s="16">
        <v>244.56666666666666</v>
      </c>
    </row>
    <row r="39" spans="1:5" x14ac:dyDescent="0.35">
      <c r="A39" s="20">
        <v>44195.75</v>
      </c>
      <c r="B39" s="16">
        <v>599.76830307079149</v>
      </c>
      <c r="C39" s="16">
        <v>877.26666666666665</v>
      </c>
      <c r="D39" s="16">
        <v>371.55612903225813</v>
      </c>
      <c r="E39" s="16">
        <v>238.90322580645162</v>
      </c>
    </row>
    <row r="40" spans="1:5" x14ac:dyDescent="0.35">
      <c r="A40" s="20">
        <v>44226.25</v>
      </c>
      <c r="B40" s="16">
        <v>632.18921215839703</v>
      </c>
      <c r="C40" s="16">
        <v>748.57677419354843</v>
      </c>
      <c r="D40" s="16">
        <v>342.29483870967738</v>
      </c>
      <c r="E40" s="16">
        <v>228.32258064516128</v>
      </c>
    </row>
    <row r="41" spans="1:5" x14ac:dyDescent="0.35">
      <c r="A41" s="20">
        <v>44255.75</v>
      </c>
      <c r="B41" s="16">
        <v>622.69209121935216</v>
      </c>
      <c r="C41" s="16">
        <v>862.16724357142868</v>
      </c>
      <c r="D41" s="16">
        <v>431.07928571428567</v>
      </c>
      <c r="E41" s="16">
        <v>237.03571428571428</v>
      </c>
    </row>
    <row r="42" spans="1:5" x14ac:dyDescent="0.35">
      <c r="A42" s="20">
        <v>44286.25</v>
      </c>
      <c r="B42" s="16">
        <v>611.31743284681147</v>
      </c>
      <c r="C42" s="16">
        <v>837.52094</v>
      </c>
      <c r="D42" s="16">
        <v>397.95354838709682</v>
      </c>
      <c r="E42" s="16">
        <v>260.70967741935482</v>
      </c>
    </row>
    <row r="43" spans="1:5" x14ac:dyDescent="0.35">
      <c r="A43" s="20">
        <v>44316.75</v>
      </c>
      <c r="B43" s="16">
        <v>594.82879107919177</v>
      </c>
      <c r="C43" s="16">
        <v>860.97333333333347</v>
      </c>
      <c r="D43" s="16">
        <v>438.62466666666671</v>
      </c>
      <c r="E43" s="16">
        <v>310.13333333333333</v>
      </c>
    </row>
    <row r="44" spans="1:5" x14ac:dyDescent="0.35">
      <c r="A44" s="20">
        <v>44347.25</v>
      </c>
      <c r="B44" s="16">
        <v>650.02207451200832</v>
      </c>
      <c r="C44" s="16">
        <v>851.17918258064526</v>
      </c>
      <c r="D44" s="16">
        <v>445.14516129032251</v>
      </c>
      <c r="E44" s="16">
        <v>362.32258064516128</v>
      </c>
    </row>
    <row r="45" spans="1:5" x14ac:dyDescent="0.35">
      <c r="A45" s="20">
        <v>44377.75</v>
      </c>
      <c r="B45" s="16">
        <v>726.52010971472384</v>
      </c>
      <c r="C45" s="16">
        <v>833.64333333333343</v>
      </c>
      <c r="D45" s="16">
        <v>424.34266666666673</v>
      </c>
      <c r="E45" s="16">
        <v>414.26666666666665</v>
      </c>
    </row>
    <row r="46" spans="1:5" x14ac:dyDescent="0.35">
      <c r="A46" s="20">
        <v>44408.25</v>
      </c>
      <c r="B46" s="16">
        <v>718.23744862171554</v>
      </c>
      <c r="C46" s="16">
        <v>598.33593548387103</v>
      </c>
      <c r="D46" s="16">
        <v>405.1754838709677</v>
      </c>
      <c r="E46" s="16">
        <v>398.06451612903226</v>
      </c>
    </row>
    <row r="47" spans="1:5" x14ac:dyDescent="0.35">
      <c r="A47" s="20">
        <v>44439.25</v>
      </c>
      <c r="B47" s="16">
        <v>651.29283581007496</v>
      </c>
      <c r="C47" s="16">
        <v>523.85317483870972</v>
      </c>
      <c r="D47" s="16">
        <v>402.80967741935478</v>
      </c>
      <c r="E47" s="16">
        <v>370</v>
      </c>
    </row>
    <row r="48" spans="1:5" x14ac:dyDescent="0.35">
      <c r="A48" s="20">
        <v>44469.25</v>
      </c>
      <c r="B48" s="16">
        <v>589.0304341518422</v>
      </c>
      <c r="C48" s="16">
        <v>573.03623933333336</v>
      </c>
      <c r="D48" s="16">
        <v>440.94066666666663</v>
      </c>
      <c r="E48" s="16">
        <v>326.96666666666664</v>
      </c>
    </row>
    <row r="49" spans="1:5" x14ac:dyDescent="0.35">
      <c r="A49" s="20">
        <v>44500.25</v>
      </c>
      <c r="B49" s="16">
        <v>559.85345336893351</v>
      </c>
      <c r="C49" s="16">
        <v>764.88133333333337</v>
      </c>
      <c r="D49" s="16">
        <v>472.97866666666664</v>
      </c>
      <c r="E49" s="16">
        <v>316.19354838709677</v>
      </c>
    </row>
    <row r="50" spans="1:5" x14ac:dyDescent="0.35">
      <c r="A50" s="20">
        <v>44530.25</v>
      </c>
      <c r="B50" s="16">
        <v>579.26884493673606</v>
      </c>
      <c r="C50" s="16">
        <v>824.37400000000002</v>
      </c>
      <c r="D50" s="16">
        <v>430.90466666666663</v>
      </c>
      <c r="E50" s="16">
        <v>288.60000000000002</v>
      </c>
    </row>
    <row r="51" spans="1:5" x14ac:dyDescent="0.35">
      <c r="A51" s="20">
        <v>44561.25</v>
      </c>
      <c r="B51" s="16">
        <v>596.30242607962259</v>
      </c>
    </row>
    <row r="52" spans="1:5" x14ac:dyDescent="0.35">
      <c r="A52" s="20">
        <v>44592.25</v>
      </c>
      <c r="B52" s="16">
        <v>634.78350988146565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selection activeCell="B1" sqref="B1"/>
    </sheetView>
  </sheetViews>
  <sheetFormatPr defaultRowHeight="14.5" x14ac:dyDescent="0.35"/>
  <cols>
    <col min="2" max="2" width="10.1796875" customWidth="1"/>
    <col min="5" max="5" width="11" customWidth="1"/>
  </cols>
  <sheetData>
    <row r="1" spans="1:5" x14ac:dyDescent="0.35">
      <c r="A1" t="s">
        <v>77</v>
      </c>
      <c r="B1" s="25" t="s">
        <v>68</v>
      </c>
    </row>
    <row r="2" spans="1:5" ht="43.5" x14ac:dyDescent="0.35">
      <c r="A2" s="23" t="s">
        <v>65</v>
      </c>
      <c r="B2" s="23" t="s">
        <v>51</v>
      </c>
      <c r="C2" s="23" t="s">
        <v>52</v>
      </c>
      <c r="D2" s="23" t="s">
        <v>53</v>
      </c>
      <c r="E2" s="23" t="s">
        <v>54</v>
      </c>
    </row>
    <row r="3" spans="1:5" x14ac:dyDescent="0.35">
      <c r="A3" s="23"/>
      <c r="B3" s="23" t="s">
        <v>66</v>
      </c>
      <c r="C3" s="23" t="s">
        <v>66</v>
      </c>
      <c r="D3" s="23" t="s">
        <v>66</v>
      </c>
      <c r="E3" s="23" t="s">
        <v>66</v>
      </c>
    </row>
    <row r="4" spans="1:5" x14ac:dyDescent="0.35">
      <c r="A4" s="20">
        <v>43124.25</v>
      </c>
      <c r="B4" s="16">
        <v>427.49874948228393</v>
      </c>
      <c r="C4" s="16">
        <v>655.17753032258065</v>
      </c>
      <c r="D4" s="16">
        <v>237.39124516129036</v>
      </c>
      <c r="E4" s="16">
        <v>319.09677419354841</v>
      </c>
    </row>
    <row r="5" spans="1:5" x14ac:dyDescent="0.35">
      <c r="A5" s="20">
        <v>43155</v>
      </c>
      <c r="B5" s="16">
        <v>415.02748187182368</v>
      </c>
      <c r="C5" s="16">
        <v>727.64093500000001</v>
      </c>
      <c r="D5" s="16">
        <v>283.80098571428573</v>
      </c>
      <c r="E5" s="16">
        <v>281.92857142857144</v>
      </c>
    </row>
    <row r="6" spans="1:5" x14ac:dyDescent="0.35">
      <c r="A6" s="20">
        <v>43185.75</v>
      </c>
      <c r="B6" s="16">
        <v>389.12351911569982</v>
      </c>
      <c r="C6" s="16">
        <v>728.74055225806444</v>
      </c>
      <c r="D6" s="16">
        <v>269.77540000000005</v>
      </c>
      <c r="E6" s="16">
        <v>283.48387096774195</v>
      </c>
    </row>
    <row r="7" spans="1:5" x14ac:dyDescent="0.35">
      <c r="A7" s="20">
        <v>43216.5</v>
      </c>
      <c r="B7" s="16">
        <v>383.92195380480314</v>
      </c>
      <c r="C7" s="16">
        <v>687.41339400000004</v>
      </c>
      <c r="D7" s="16">
        <v>268.39866666666671</v>
      </c>
      <c r="E7" s="16">
        <v>400.93333333333334</v>
      </c>
    </row>
    <row r="8" spans="1:5" x14ac:dyDescent="0.35">
      <c r="A8" s="20">
        <v>43247.25</v>
      </c>
      <c r="B8" s="16">
        <v>423.08465611394456</v>
      </c>
      <c r="C8" s="16">
        <v>721.31701032258081</v>
      </c>
      <c r="D8" s="16">
        <v>296.72193548387099</v>
      </c>
      <c r="E8" s="16">
        <v>610.74193548387098</v>
      </c>
    </row>
    <row r="9" spans="1:5" x14ac:dyDescent="0.35">
      <c r="A9" s="20">
        <v>43278</v>
      </c>
      <c r="B9" s="16">
        <v>454.62745242469737</v>
      </c>
      <c r="C9" s="16">
        <v>690.54347333333328</v>
      </c>
      <c r="D9" s="16">
        <v>270.97199999999998</v>
      </c>
      <c r="E9" s="16">
        <v>791</v>
      </c>
    </row>
    <row r="10" spans="1:5" x14ac:dyDescent="0.35">
      <c r="A10" s="20">
        <v>43308.75</v>
      </c>
      <c r="B10" s="16">
        <v>454.79442554991425</v>
      </c>
      <c r="C10" s="16">
        <v>688.87371806451608</v>
      </c>
      <c r="D10" s="16">
        <v>258.37096774193549</v>
      </c>
      <c r="E10" s="16">
        <v>808.9677419354839</v>
      </c>
    </row>
    <row r="11" spans="1:5" x14ac:dyDescent="0.35">
      <c r="A11" s="20">
        <v>43339.5</v>
      </c>
      <c r="B11" s="16">
        <v>445.68182591906987</v>
      </c>
      <c r="C11" s="16">
        <v>708.7355896774194</v>
      </c>
      <c r="D11" s="16">
        <v>262.97806451612905</v>
      </c>
      <c r="E11" s="16">
        <v>771</v>
      </c>
    </row>
    <row r="12" spans="1:5" x14ac:dyDescent="0.35">
      <c r="A12" s="20">
        <v>43370.25</v>
      </c>
      <c r="B12" s="16">
        <v>407.44464148627617</v>
      </c>
      <c r="C12" s="16">
        <v>676.76904666666667</v>
      </c>
      <c r="D12" s="16">
        <v>256.56133333333332</v>
      </c>
      <c r="E12" s="16">
        <v>633.76666666666665</v>
      </c>
    </row>
    <row r="13" spans="1:5" x14ac:dyDescent="0.35">
      <c r="A13" s="20">
        <v>43401</v>
      </c>
      <c r="B13" s="16">
        <v>377.70919253515325</v>
      </c>
      <c r="C13" s="16">
        <v>714.77866387096776</v>
      </c>
      <c r="D13" s="16">
        <v>292.61290322580646</v>
      </c>
      <c r="E13" s="16">
        <v>465.93548387096774</v>
      </c>
    </row>
    <row r="14" spans="1:5" x14ac:dyDescent="0.35">
      <c r="A14" s="20">
        <v>43431.75</v>
      </c>
      <c r="B14" s="16">
        <v>373.79493528250845</v>
      </c>
      <c r="C14" s="16">
        <v>700.94891612903234</v>
      </c>
      <c r="D14" s="16">
        <v>302.10933333333338</v>
      </c>
      <c r="E14" s="16">
        <v>396.3</v>
      </c>
    </row>
    <row r="15" spans="1:5" x14ac:dyDescent="0.35">
      <c r="A15" s="20">
        <v>43462.5</v>
      </c>
      <c r="B15" s="16">
        <v>384.37500293201822</v>
      </c>
      <c r="C15" s="16">
        <v>723.84109600000011</v>
      </c>
      <c r="D15" s="16">
        <v>270.82258064516134</v>
      </c>
      <c r="E15" s="16">
        <v>289.16129032258067</v>
      </c>
    </row>
    <row r="16" spans="1:5" x14ac:dyDescent="0.35">
      <c r="A16" s="20">
        <v>43493.25</v>
      </c>
      <c r="B16" s="16">
        <v>419.11206483340356</v>
      </c>
      <c r="C16" s="16">
        <v>648.72089741935497</v>
      </c>
      <c r="D16" s="16">
        <v>272.5658064516129</v>
      </c>
      <c r="E16" s="16">
        <v>270.41935483870969</v>
      </c>
    </row>
    <row r="17" spans="1:5" x14ac:dyDescent="0.35">
      <c r="A17" s="20">
        <v>43524</v>
      </c>
      <c r="B17" s="16">
        <v>400.7630388332629</v>
      </c>
      <c r="C17" s="16">
        <v>719.24700357142865</v>
      </c>
      <c r="D17" s="16">
        <v>289.36214285714283</v>
      </c>
      <c r="E17" s="16">
        <v>287.35714285714283</v>
      </c>
    </row>
    <row r="18" spans="1:5" x14ac:dyDescent="0.35">
      <c r="A18" s="20">
        <v>43554.75</v>
      </c>
      <c r="B18" s="16">
        <v>398.99931153708422</v>
      </c>
      <c r="C18" s="16">
        <v>707.15163096774199</v>
      </c>
      <c r="D18" s="16">
        <v>286.01354838709676</v>
      </c>
      <c r="E18" s="16">
        <v>316.83870967741933</v>
      </c>
    </row>
    <row r="19" spans="1:5" x14ac:dyDescent="0.35">
      <c r="A19" s="20">
        <v>43585.5</v>
      </c>
      <c r="B19" s="16">
        <v>376.21833590156535</v>
      </c>
      <c r="C19" s="16">
        <v>681.26077199999997</v>
      </c>
      <c r="D19" s="16">
        <v>289.11399999999998</v>
      </c>
      <c r="E19" s="16">
        <v>358.23333333333335</v>
      </c>
    </row>
    <row r="20" spans="1:5" x14ac:dyDescent="0.35">
      <c r="A20" s="20">
        <v>43616.25</v>
      </c>
      <c r="B20" s="16">
        <v>417.9575494787249</v>
      </c>
      <c r="C20" s="16">
        <v>693.8927935483872</v>
      </c>
      <c r="D20" s="16">
        <v>293.73354838709679</v>
      </c>
      <c r="E20" s="16">
        <v>500.80645161290323</v>
      </c>
    </row>
    <row r="21" spans="1:5" x14ac:dyDescent="0.35">
      <c r="A21" s="20">
        <v>43646.75</v>
      </c>
      <c r="B21" s="16">
        <v>450.53230345980552</v>
      </c>
      <c r="C21" s="16">
        <v>716.27299400000004</v>
      </c>
      <c r="D21" s="16">
        <v>259.64933333333335</v>
      </c>
      <c r="E21" s="16">
        <v>759.26666666666665</v>
      </c>
    </row>
    <row r="22" spans="1:5" x14ac:dyDescent="0.35">
      <c r="A22" s="20">
        <v>43677.25</v>
      </c>
      <c r="B22" s="16">
        <v>455.42005458522181</v>
      </c>
      <c r="C22" s="16">
        <v>676.71280645161301</v>
      </c>
      <c r="D22" s="16">
        <v>250.77548387096772</v>
      </c>
      <c r="E22" s="16">
        <v>706.90322580645159</v>
      </c>
    </row>
    <row r="23" spans="1:5" x14ac:dyDescent="0.35">
      <c r="A23" s="20">
        <v>43707.75</v>
      </c>
      <c r="B23" s="16">
        <v>452.71893029996738</v>
      </c>
      <c r="C23" s="16">
        <v>684.14202064516132</v>
      </c>
      <c r="D23" s="16">
        <v>256.12967741935489</v>
      </c>
      <c r="E23" s="16">
        <v>741.22580645161293</v>
      </c>
    </row>
    <row r="24" spans="1:5" x14ac:dyDescent="0.35">
      <c r="A24" s="20">
        <v>43738.25</v>
      </c>
      <c r="B24" s="16">
        <v>408.53893761122168</v>
      </c>
      <c r="C24" s="16">
        <v>679.04733933333341</v>
      </c>
      <c r="D24" s="16">
        <v>294.13199999999995</v>
      </c>
      <c r="E24" s="16">
        <v>589.23333333333335</v>
      </c>
    </row>
    <row r="25" spans="1:5" x14ac:dyDescent="0.35">
      <c r="A25" s="20">
        <v>43768.75</v>
      </c>
      <c r="B25" s="16">
        <v>387.51698231281767</v>
      </c>
      <c r="C25" s="16">
        <v>736.57509419354847</v>
      </c>
      <c r="D25" s="16">
        <v>288.25483870967741</v>
      </c>
      <c r="E25" s="16">
        <v>507.87096774193549</v>
      </c>
    </row>
    <row r="26" spans="1:5" x14ac:dyDescent="0.35">
      <c r="A26" s="20">
        <v>43799.25</v>
      </c>
      <c r="B26" s="16">
        <v>380.38460120983859</v>
      </c>
      <c r="C26" s="16">
        <v>702.8841103225808</v>
      </c>
      <c r="D26" s="16">
        <v>326.68466666666671</v>
      </c>
      <c r="E26" s="16">
        <v>403.8</v>
      </c>
    </row>
    <row r="27" spans="1:5" x14ac:dyDescent="0.35">
      <c r="A27" s="20">
        <v>43829.75</v>
      </c>
      <c r="B27" s="16">
        <v>383.97900372350199</v>
      </c>
      <c r="C27" s="16">
        <v>734.05872466666676</v>
      </c>
      <c r="D27" s="16">
        <v>329.22064516129035</v>
      </c>
      <c r="E27" s="16">
        <v>312.22580645161293</v>
      </c>
    </row>
    <row r="28" spans="1:5" x14ac:dyDescent="0.35">
      <c r="A28" s="20">
        <v>43860.25</v>
      </c>
      <c r="B28" s="16">
        <v>395.45815733131826</v>
      </c>
      <c r="C28" s="16">
        <v>651.00955741935491</v>
      </c>
      <c r="D28" s="16">
        <v>306.68322580645162</v>
      </c>
      <c r="E28" s="16">
        <v>273.64516129032256</v>
      </c>
    </row>
    <row r="29" spans="1:5" x14ac:dyDescent="0.35">
      <c r="A29" s="20">
        <v>43890.75</v>
      </c>
      <c r="B29" s="16">
        <v>393.28861214216238</v>
      </c>
      <c r="C29" s="16">
        <v>727.18260275862076</v>
      </c>
      <c r="D29" s="16">
        <v>323.57448275862066</v>
      </c>
      <c r="E29" s="16">
        <v>245.10344827586206</v>
      </c>
    </row>
    <row r="30" spans="1:5" x14ac:dyDescent="0.35">
      <c r="A30" s="20">
        <v>43921.25</v>
      </c>
      <c r="B30" s="16">
        <v>378.38162419899299</v>
      </c>
      <c r="C30" s="16">
        <v>675.22081354838724</v>
      </c>
      <c r="D30" s="16">
        <v>337.93677419354833</v>
      </c>
      <c r="E30" s="16">
        <v>339.16129032258067</v>
      </c>
    </row>
    <row r="31" spans="1:5" x14ac:dyDescent="0.35">
      <c r="A31" s="20">
        <v>43951.75</v>
      </c>
      <c r="B31" s="16">
        <v>374.67919346126183</v>
      </c>
      <c r="C31" s="16">
        <v>413.61527733333332</v>
      </c>
      <c r="D31" s="16">
        <v>281.13666666666671</v>
      </c>
      <c r="E31" s="16">
        <v>500.73333333333335</v>
      </c>
    </row>
    <row r="32" spans="1:5" x14ac:dyDescent="0.35">
      <c r="A32" s="20">
        <v>43982.25</v>
      </c>
      <c r="B32" s="16">
        <v>412.54377824290725</v>
      </c>
      <c r="C32" s="16">
        <v>530.06412064516132</v>
      </c>
      <c r="D32" s="16">
        <v>295.22774193548383</v>
      </c>
      <c r="E32" s="16">
        <v>524.70967741935488</v>
      </c>
    </row>
    <row r="33" spans="1:5" x14ac:dyDescent="0.35">
      <c r="A33" s="20">
        <v>44012.75</v>
      </c>
      <c r="B33" s="16">
        <v>444.72404442661275</v>
      </c>
      <c r="C33" s="16">
        <v>619.78733333333344</v>
      </c>
      <c r="D33" s="16">
        <v>284.09600000000006</v>
      </c>
      <c r="E33" s="16">
        <v>736.5333333333333</v>
      </c>
    </row>
    <row r="34" spans="1:5" x14ac:dyDescent="0.35">
      <c r="A34" s="20">
        <v>44043.25</v>
      </c>
      <c r="B34" s="16">
        <v>459.1131510686526</v>
      </c>
      <c r="C34" s="16">
        <v>542.60064516129046</v>
      </c>
      <c r="D34" s="16">
        <v>267.70967741935482</v>
      </c>
      <c r="E34" s="16">
        <v>748.93548387096769</v>
      </c>
    </row>
    <row r="35" spans="1:5" x14ac:dyDescent="0.35">
      <c r="A35" s="20">
        <v>44073.75</v>
      </c>
      <c r="B35" s="16">
        <v>433.89049725731752</v>
      </c>
      <c r="C35" s="16">
        <v>403.5877419354839</v>
      </c>
      <c r="D35" s="16">
        <v>240.93870967741938</v>
      </c>
      <c r="E35" s="16">
        <v>725.38709677419354</v>
      </c>
    </row>
    <row r="36" spans="1:5" x14ac:dyDescent="0.35">
      <c r="A36" s="20">
        <v>44104.25</v>
      </c>
      <c r="B36" s="16">
        <v>382.04978294779096</v>
      </c>
      <c r="C36" s="16">
        <v>466.91533600000002</v>
      </c>
      <c r="D36" s="16">
        <v>284.86800000000005</v>
      </c>
      <c r="E36" s="16">
        <v>536.87096774193549</v>
      </c>
    </row>
    <row r="37" spans="1:5" x14ac:dyDescent="0.35">
      <c r="A37" s="20">
        <v>44134.75</v>
      </c>
      <c r="B37" s="16">
        <v>368.4700140696936</v>
      </c>
      <c r="C37" s="16">
        <v>576.87225806451613</v>
      </c>
      <c r="D37" s="16">
        <v>280.90838709677422</v>
      </c>
      <c r="E37" s="16">
        <v>518.06451612903231</v>
      </c>
    </row>
    <row r="38" spans="1:5" x14ac:dyDescent="0.35">
      <c r="A38" s="20">
        <v>44165.25</v>
      </c>
      <c r="B38" s="16">
        <v>372.68705652767306</v>
      </c>
      <c r="C38" s="16">
        <v>657.29419354838717</v>
      </c>
      <c r="D38" s="16">
        <v>335.43400000000003</v>
      </c>
      <c r="E38" s="16">
        <v>386.03333333333336</v>
      </c>
    </row>
    <row r="39" spans="1:5" x14ac:dyDescent="0.35">
      <c r="A39" s="20">
        <v>44195.75</v>
      </c>
      <c r="B39" s="16">
        <v>358.49763660358173</v>
      </c>
      <c r="C39" s="16">
        <v>733.38400000000001</v>
      </c>
      <c r="D39" s="16">
        <v>309.67161290322588</v>
      </c>
      <c r="E39" s="16">
        <v>408.80645161290323</v>
      </c>
    </row>
    <row r="40" spans="1:5" x14ac:dyDescent="0.35">
      <c r="A40" s="20">
        <v>44226.25</v>
      </c>
      <c r="B40" s="16">
        <v>377.2096916224358</v>
      </c>
      <c r="C40" s="16">
        <v>622.05720774193549</v>
      </c>
      <c r="D40" s="16">
        <v>258.86903225806452</v>
      </c>
      <c r="E40" s="16">
        <v>330.45161290322579</v>
      </c>
    </row>
    <row r="41" spans="1:5" x14ac:dyDescent="0.35">
      <c r="A41" s="20">
        <v>44255.75</v>
      </c>
      <c r="B41" s="16">
        <v>381.55253158042706</v>
      </c>
      <c r="C41" s="16">
        <v>661.15012500000012</v>
      </c>
      <c r="D41" s="16">
        <v>313.48714285714289</v>
      </c>
      <c r="E41" s="16">
        <v>351.85714285714283</v>
      </c>
    </row>
    <row r="42" spans="1:5" x14ac:dyDescent="0.35">
      <c r="A42" s="20">
        <v>44286.25</v>
      </c>
      <c r="B42" s="16">
        <v>373.59183237532454</v>
      </c>
      <c r="C42" s="16">
        <v>711.44516129032263</v>
      </c>
      <c r="D42" s="16">
        <v>331.21290322580649</v>
      </c>
      <c r="E42" s="16">
        <v>374.77419354838707</v>
      </c>
    </row>
    <row r="43" spans="1:5" x14ac:dyDescent="0.35">
      <c r="A43" s="20">
        <v>44316.75</v>
      </c>
      <c r="B43" s="16">
        <v>390.38184891048815</v>
      </c>
      <c r="C43" s="16">
        <v>691.54078400000014</v>
      </c>
      <c r="D43" s="16">
        <v>327.19933333333336</v>
      </c>
      <c r="E43" s="16">
        <v>513.5</v>
      </c>
    </row>
    <row r="44" spans="1:5" x14ac:dyDescent="0.35">
      <c r="A44" s="20">
        <v>44347.25</v>
      </c>
      <c r="B44" s="16">
        <v>417.9810080480928</v>
      </c>
      <c r="C44" s="16">
        <v>678.71286129032262</v>
      </c>
      <c r="D44" s="16">
        <v>314.27870967741939</v>
      </c>
      <c r="E44" s="16">
        <v>691.41935483870964</v>
      </c>
    </row>
    <row r="45" spans="1:5" x14ac:dyDescent="0.35">
      <c r="A45" s="20">
        <v>44377.75</v>
      </c>
      <c r="B45" s="16">
        <v>446.6357753023546</v>
      </c>
      <c r="C45" s="16">
        <v>594.41066666666666</v>
      </c>
      <c r="D45" s="16">
        <v>294.13200000000001</v>
      </c>
      <c r="E45" s="16">
        <v>855.4</v>
      </c>
    </row>
    <row r="46" spans="1:5" x14ac:dyDescent="0.35">
      <c r="A46" s="20">
        <v>44408.25</v>
      </c>
      <c r="B46" s="16">
        <v>467.94273246479486</v>
      </c>
      <c r="C46" s="16">
        <v>595.50861225806455</v>
      </c>
      <c r="D46" s="16">
        <v>273.93548387096774</v>
      </c>
      <c r="E46" s="16">
        <v>856</v>
      </c>
    </row>
    <row r="47" spans="1:5" x14ac:dyDescent="0.35">
      <c r="A47" s="20">
        <v>44439.25</v>
      </c>
      <c r="B47" s="16">
        <v>425.8988148134481</v>
      </c>
      <c r="C47" s="16">
        <v>514.10741548387102</v>
      </c>
      <c r="D47" s="16">
        <v>284.02129032258063</v>
      </c>
      <c r="E47" s="16">
        <v>703.48387096774195</v>
      </c>
    </row>
    <row r="48" spans="1:5" x14ac:dyDescent="0.35">
      <c r="A48" s="20">
        <v>44469.25</v>
      </c>
      <c r="B48" s="16">
        <v>386.81327487466592</v>
      </c>
      <c r="C48" s="16">
        <v>489.80996066666665</v>
      </c>
      <c r="D48" s="16">
        <v>297.22000000000003</v>
      </c>
      <c r="E48" s="16">
        <v>682.0333333333333</v>
      </c>
    </row>
    <row r="49" spans="1:5" x14ac:dyDescent="0.35">
      <c r="A49" s="20">
        <v>44500.25</v>
      </c>
      <c r="B49" s="16">
        <v>364.39552054282314</v>
      </c>
      <c r="C49" s="16">
        <v>594.08066666666673</v>
      </c>
      <c r="D49" s="16">
        <v>312.40266666666668</v>
      </c>
      <c r="E49" s="16">
        <v>556.32258064516134</v>
      </c>
    </row>
    <row r="50" spans="1:5" x14ac:dyDescent="0.35">
      <c r="A50" s="20">
        <v>44530.25</v>
      </c>
      <c r="B50" s="16">
        <v>364.24583540433139</v>
      </c>
      <c r="C50" s="16">
        <v>708.5486666666668</v>
      </c>
      <c r="D50" s="16">
        <v>324.62599999999998</v>
      </c>
      <c r="E50" s="16">
        <v>527.06666666666672</v>
      </c>
    </row>
    <row r="51" spans="1:5" x14ac:dyDescent="0.35">
      <c r="A51" s="20">
        <v>44561.25</v>
      </c>
      <c r="B51" s="16">
        <v>353.33813936735407</v>
      </c>
    </row>
    <row r="52" spans="1:5" x14ac:dyDescent="0.35">
      <c r="A52" s="20">
        <v>44592.25</v>
      </c>
      <c r="B52" s="16">
        <v>410.68416125080643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selection activeCell="A2" sqref="A2"/>
    </sheetView>
  </sheetViews>
  <sheetFormatPr defaultRowHeight="14.5" x14ac:dyDescent="0.35"/>
  <cols>
    <col min="2" max="2" width="10.81640625" customWidth="1"/>
    <col min="3" max="3" width="9.453125" customWidth="1"/>
    <col min="5" max="5" width="11" customWidth="1"/>
  </cols>
  <sheetData>
    <row r="1" spans="1:5" x14ac:dyDescent="0.35">
      <c r="A1" t="s">
        <v>78</v>
      </c>
      <c r="B1" s="25" t="s">
        <v>69</v>
      </c>
    </row>
    <row r="2" spans="1:5" ht="43.5" x14ac:dyDescent="0.35">
      <c r="A2" s="23" t="s">
        <v>65</v>
      </c>
      <c r="B2" s="23" t="s">
        <v>51</v>
      </c>
      <c r="C2" s="23" t="s">
        <v>52</v>
      </c>
      <c r="D2" s="23" t="s">
        <v>53</v>
      </c>
      <c r="E2" s="23" t="s">
        <v>54</v>
      </c>
    </row>
    <row r="3" spans="1:5" x14ac:dyDescent="0.35">
      <c r="A3" s="23"/>
      <c r="B3" s="23" t="s">
        <v>66</v>
      </c>
      <c r="C3" s="23" t="s">
        <v>66</v>
      </c>
      <c r="D3" s="23" t="s">
        <v>66</v>
      </c>
      <c r="E3" s="23" t="s">
        <v>66</v>
      </c>
    </row>
    <row r="4" spans="1:5" x14ac:dyDescent="0.35">
      <c r="A4" s="20">
        <v>43124.25</v>
      </c>
      <c r="B4" s="16">
        <v>554.53535479818584</v>
      </c>
      <c r="C4" s="16">
        <v>603.54371677419363</v>
      </c>
      <c r="D4" s="16">
        <v>536.04193548387104</v>
      </c>
      <c r="E4" s="16">
        <v>466.62683870967743</v>
      </c>
    </row>
    <row r="5" spans="1:5" x14ac:dyDescent="0.35">
      <c r="A5" s="20">
        <v>43155</v>
      </c>
      <c r="B5" s="16">
        <v>549.53030584992803</v>
      </c>
      <c r="C5" s="16">
        <v>628.47426000000007</v>
      </c>
      <c r="D5" s="16">
        <v>532.40428571428561</v>
      </c>
      <c r="E5" s="16">
        <v>463.22821428571427</v>
      </c>
    </row>
    <row r="6" spans="1:5" x14ac:dyDescent="0.35">
      <c r="A6" s="20">
        <v>43185.75</v>
      </c>
      <c r="B6" s="16">
        <v>528.04649783918262</v>
      </c>
      <c r="C6" s="16">
        <v>628.80939548387096</v>
      </c>
      <c r="D6" s="16">
        <v>544.63354838709677</v>
      </c>
      <c r="E6" s="16">
        <v>446.59206451612903</v>
      </c>
    </row>
    <row r="7" spans="1:5" x14ac:dyDescent="0.35">
      <c r="A7" s="20">
        <v>43216.5</v>
      </c>
      <c r="B7" s="16">
        <v>499.59077195417922</v>
      </c>
      <c r="C7" s="16">
        <v>596.56517266666685</v>
      </c>
      <c r="D7" s="16">
        <v>572.18066666666675</v>
      </c>
      <c r="E7" s="16">
        <v>431.14066666666662</v>
      </c>
    </row>
    <row r="8" spans="1:5" x14ac:dyDescent="0.35">
      <c r="A8" s="20">
        <v>43247.25</v>
      </c>
      <c r="B8" s="16">
        <v>485.95224428930851</v>
      </c>
      <c r="C8" s="16">
        <v>627.31181806451627</v>
      </c>
      <c r="D8" s="16">
        <v>625.94258064516134</v>
      </c>
      <c r="E8" s="16">
        <v>456.32006451612904</v>
      </c>
    </row>
    <row r="9" spans="1:5" x14ac:dyDescent="0.35">
      <c r="A9" s="20">
        <v>43278</v>
      </c>
      <c r="B9" s="16">
        <v>501.26113431525522</v>
      </c>
      <c r="C9" s="16">
        <v>627.15827999999999</v>
      </c>
      <c r="D9" s="16">
        <v>619.01533333333327</v>
      </c>
      <c r="E9" s="16">
        <v>482.90300000000002</v>
      </c>
    </row>
    <row r="10" spans="1:5" x14ac:dyDescent="0.35">
      <c r="A10" s="20">
        <v>43308.75</v>
      </c>
      <c r="B10" s="16">
        <v>492.89835616704499</v>
      </c>
      <c r="C10" s="16">
        <v>630.15664129032268</v>
      </c>
      <c r="D10" s="16">
        <v>601.53741935483868</v>
      </c>
      <c r="E10" s="16">
        <v>523.50903225806451</v>
      </c>
    </row>
    <row r="11" spans="1:5" x14ac:dyDescent="0.35">
      <c r="A11" s="20">
        <v>43339.5</v>
      </c>
      <c r="B11" s="16">
        <v>484.97973414122384</v>
      </c>
      <c r="C11" s="16">
        <v>637.69591483870977</v>
      </c>
      <c r="D11" s="16">
        <v>628.30838709677425</v>
      </c>
      <c r="E11" s="16">
        <v>515.06354838709672</v>
      </c>
    </row>
    <row r="12" spans="1:5" x14ac:dyDescent="0.35">
      <c r="A12" s="20">
        <v>43370.25</v>
      </c>
      <c r="B12" s="16">
        <v>473.13644790396597</v>
      </c>
      <c r="C12" s="16">
        <v>609.6135946666667</v>
      </c>
      <c r="D12" s="16">
        <v>563.30266666666671</v>
      </c>
      <c r="E12" s="16">
        <v>558.16233333333344</v>
      </c>
    </row>
    <row r="13" spans="1:5" x14ac:dyDescent="0.35">
      <c r="A13" s="20">
        <v>43401</v>
      </c>
      <c r="B13" s="16">
        <v>482.84377116288925</v>
      </c>
      <c r="C13" s="16">
        <v>614.68236387096783</v>
      </c>
      <c r="D13" s="16">
        <v>551.7309677419355</v>
      </c>
      <c r="E13" s="16">
        <v>530.74877419354834</v>
      </c>
    </row>
    <row r="14" spans="1:5" x14ac:dyDescent="0.35">
      <c r="A14" s="20">
        <v>43431.75</v>
      </c>
      <c r="B14" s="16">
        <v>511.78186132083016</v>
      </c>
      <c r="C14" s="16">
        <v>635.67160322580662</v>
      </c>
      <c r="D14" s="16">
        <v>575.39733333333345</v>
      </c>
      <c r="E14" s="16">
        <v>504.19326666666672</v>
      </c>
    </row>
    <row r="15" spans="1:5" x14ac:dyDescent="0.35">
      <c r="A15" s="20">
        <v>43462.5</v>
      </c>
      <c r="B15" s="16">
        <v>524.39808491341478</v>
      </c>
      <c r="C15" s="16">
        <v>617.01840800000002</v>
      </c>
      <c r="D15" s="16">
        <v>490.718064516129</v>
      </c>
      <c r="E15" s="16">
        <v>544.41593548387095</v>
      </c>
    </row>
    <row r="16" spans="1:5" x14ac:dyDescent="0.35">
      <c r="A16" s="20">
        <v>43493.25</v>
      </c>
      <c r="B16" s="16">
        <v>553.85539533747192</v>
      </c>
      <c r="C16" s="16">
        <v>566.23319290322581</v>
      </c>
      <c r="D16" s="16">
        <v>508.39935483870966</v>
      </c>
      <c r="E16" s="16">
        <v>505.49825806451611</v>
      </c>
    </row>
    <row r="17" spans="1:5" x14ac:dyDescent="0.35">
      <c r="A17" s="20">
        <v>43524</v>
      </c>
      <c r="B17" s="16">
        <v>555.25604653949108</v>
      </c>
      <c r="C17" s="16">
        <v>607.89432214285716</v>
      </c>
      <c r="D17" s="16">
        <v>507.45214285714286</v>
      </c>
      <c r="E17" s="16">
        <v>494.6477142857143</v>
      </c>
    </row>
    <row r="18" spans="1:5" x14ac:dyDescent="0.35">
      <c r="A18" s="20">
        <v>43554.75</v>
      </c>
      <c r="B18" s="16">
        <v>547.76886577960556</v>
      </c>
      <c r="C18" s="16">
        <v>595.3083135483871</v>
      </c>
      <c r="D18" s="16">
        <v>507.02967741935493</v>
      </c>
      <c r="E18" s="16">
        <v>473.5993548387097</v>
      </c>
    </row>
    <row r="19" spans="1:5" x14ac:dyDescent="0.35">
      <c r="A19" s="20">
        <v>43585.5</v>
      </c>
      <c r="B19" s="16">
        <v>488.95262115308941</v>
      </c>
      <c r="C19" s="16">
        <v>578.24167933333342</v>
      </c>
      <c r="D19" s="16">
        <v>519.81333333333328</v>
      </c>
      <c r="E19" s="16">
        <v>549.0566</v>
      </c>
    </row>
    <row r="20" spans="1:5" x14ac:dyDescent="0.35">
      <c r="A20" s="20">
        <v>43616.25</v>
      </c>
      <c r="B20" s="16">
        <v>488.70793205494226</v>
      </c>
      <c r="C20" s="16">
        <v>603.79047096774195</v>
      </c>
      <c r="D20" s="16">
        <v>575.01548387096773</v>
      </c>
      <c r="E20" s="16">
        <v>543.24245161290321</v>
      </c>
    </row>
    <row r="21" spans="1:5" x14ac:dyDescent="0.35">
      <c r="A21" s="20">
        <v>43646.75</v>
      </c>
      <c r="B21" s="16">
        <v>496.35343781595014</v>
      </c>
      <c r="C21" s="16">
        <v>588.39970600000004</v>
      </c>
      <c r="D21" s="16">
        <v>563.81733333333329</v>
      </c>
      <c r="E21" s="16">
        <v>553.7403333333333</v>
      </c>
    </row>
    <row r="22" spans="1:5" x14ac:dyDescent="0.35">
      <c r="A22" s="20">
        <v>43677.25</v>
      </c>
      <c r="B22" s="16">
        <v>486.28271021478878</v>
      </c>
      <c r="C22" s="16">
        <v>606.5236251612904</v>
      </c>
      <c r="D22" s="16">
        <v>618.84516129032261</v>
      </c>
      <c r="E22" s="16">
        <v>502.1125806451613</v>
      </c>
    </row>
    <row r="23" spans="1:5" x14ac:dyDescent="0.35">
      <c r="A23" s="20">
        <v>43707.75</v>
      </c>
      <c r="B23" s="16">
        <v>472.621883087409</v>
      </c>
      <c r="C23" s="16">
        <v>614.00456451612899</v>
      </c>
      <c r="D23" s="16">
        <v>585.84838709677422</v>
      </c>
      <c r="E23" s="16">
        <v>485.19264516129033</v>
      </c>
    </row>
    <row r="24" spans="1:5" x14ac:dyDescent="0.35">
      <c r="A24" s="20">
        <v>43738.25</v>
      </c>
      <c r="B24" s="16">
        <v>465.37945207634317</v>
      </c>
      <c r="C24" s="16">
        <v>612.83023333333335</v>
      </c>
      <c r="D24" s="16">
        <v>591.86666666666667</v>
      </c>
      <c r="E24" s="16">
        <v>514.298</v>
      </c>
    </row>
    <row r="25" spans="1:5" x14ac:dyDescent="0.35">
      <c r="A25" s="20">
        <v>43768.75</v>
      </c>
      <c r="B25" s="16">
        <v>473.9529703330096</v>
      </c>
      <c r="C25" s="16">
        <v>604.99429161290323</v>
      </c>
      <c r="D25" s="16">
        <v>579.74709677419355</v>
      </c>
      <c r="E25" s="16">
        <v>544.58664516129033</v>
      </c>
    </row>
    <row r="26" spans="1:5" x14ac:dyDescent="0.35">
      <c r="A26" s="20">
        <v>43799.25</v>
      </c>
      <c r="B26" s="16">
        <v>507.67647276061155</v>
      </c>
      <c r="C26" s="16">
        <v>602.31797677419365</v>
      </c>
      <c r="D26" s="16">
        <v>577.9706666666666</v>
      </c>
      <c r="E26" s="16">
        <v>555.0558666666667</v>
      </c>
    </row>
    <row r="27" spans="1:5" x14ac:dyDescent="0.35">
      <c r="A27" s="20">
        <v>43829.75</v>
      </c>
      <c r="B27" s="16">
        <v>543.98815557795217</v>
      </c>
      <c r="C27" s="16">
        <v>614.06459266666684</v>
      </c>
      <c r="D27" s="16">
        <v>516.61741935483872</v>
      </c>
      <c r="E27" s="16">
        <v>540.63445161290315</v>
      </c>
    </row>
    <row r="28" spans="1:5" x14ac:dyDescent="0.35">
      <c r="A28" s="20">
        <v>43860.25</v>
      </c>
      <c r="B28" s="16">
        <v>564.86989282510967</v>
      </c>
      <c r="C28" s="16">
        <v>562.2683012903226</v>
      </c>
      <c r="D28" s="16">
        <v>484.86580645161291</v>
      </c>
      <c r="E28" s="16">
        <v>533.76290322580655</v>
      </c>
    </row>
    <row r="29" spans="1:5" x14ac:dyDescent="0.35">
      <c r="A29" s="20">
        <v>43890.75</v>
      </c>
      <c r="B29" s="16">
        <v>566.09500537122801</v>
      </c>
      <c r="C29" s="16">
        <v>594.52335655172419</v>
      </c>
      <c r="D29" s="16">
        <v>488.09034482758614</v>
      </c>
      <c r="E29" s="16">
        <v>506.94786206896549</v>
      </c>
    </row>
    <row r="30" spans="1:5" x14ac:dyDescent="0.35">
      <c r="A30" s="20">
        <v>43921.25</v>
      </c>
      <c r="B30" s="16">
        <v>512.47409058823894</v>
      </c>
      <c r="C30" s="16">
        <v>569.11335096774201</v>
      </c>
      <c r="D30" s="16">
        <v>547.12387096774194</v>
      </c>
      <c r="E30" s="16">
        <v>472.63909677419355</v>
      </c>
    </row>
    <row r="31" spans="1:5" x14ac:dyDescent="0.35">
      <c r="A31" s="20">
        <v>43951.75</v>
      </c>
      <c r="B31" s="16">
        <v>480.97419362939962</v>
      </c>
      <c r="C31" s="16">
        <v>405.5384433333333</v>
      </c>
      <c r="D31" s="16">
        <v>533.96666666666681</v>
      </c>
      <c r="E31" s="16">
        <v>546.08226666666667</v>
      </c>
    </row>
    <row r="32" spans="1:5" x14ac:dyDescent="0.35">
      <c r="A32" s="20">
        <v>43982.25</v>
      </c>
      <c r="B32" s="16">
        <v>462.14737771634708</v>
      </c>
      <c r="C32" s="16">
        <v>491.78322580645164</v>
      </c>
      <c r="D32" s="16">
        <v>540.52451612903224</v>
      </c>
      <c r="E32" s="16">
        <v>389.78135483870966</v>
      </c>
    </row>
    <row r="33" spans="1:5" x14ac:dyDescent="0.35">
      <c r="A33" s="20">
        <v>44012.75</v>
      </c>
      <c r="B33" s="16">
        <v>480.77689266508168</v>
      </c>
      <c r="C33" s="16">
        <v>552.52333333333331</v>
      </c>
      <c r="D33" s="16">
        <v>553.91</v>
      </c>
      <c r="E33" s="16">
        <v>462.03506666666664</v>
      </c>
    </row>
    <row r="34" spans="1:5" x14ac:dyDescent="0.35">
      <c r="A34" s="20">
        <v>44043.25</v>
      </c>
      <c r="B34" s="16">
        <v>484.31947921249338</v>
      </c>
      <c r="C34" s="16">
        <v>590.9032258064517</v>
      </c>
      <c r="D34" s="16">
        <v>540.64903225806449</v>
      </c>
      <c r="E34" s="16">
        <v>462.2285161290323</v>
      </c>
    </row>
    <row r="35" spans="1:5" x14ac:dyDescent="0.35">
      <c r="A35" s="20">
        <v>44073.75</v>
      </c>
      <c r="B35" s="16">
        <v>454.52883347930253</v>
      </c>
      <c r="C35" s="16">
        <v>579.83290322580649</v>
      </c>
      <c r="D35" s="16">
        <v>548.99161290322581</v>
      </c>
      <c r="E35" s="16">
        <v>493.9126451612903</v>
      </c>
    </row>
    <row r="36" spans="1:5" x14ac:dyDescent="0.35">
      <c r="A36" s="20">
        <v>44104.25</v>
      </c>
      <c r="B36" s="16">
        <v>452.0773937292534</v>
      </c>
      <c r="C36" s="16">
        <v>608.17996066666672</v>
      </c>
      <c r="D36" s="16">
        <v>569.60733333333337</v>
      </c>
      <c r="E36" s="16">
        <v>582.34316129032254</v>
      </c>
    </row>
    <row r="37" spans="1:5" x14ac:dyDescent="0.35">
      <c r="A37" s="20">
        <v>44134.75</v>
      </c>
      <c r="B37" s="16">
        <v>463.78156601347496</v>
      </c>
      <c r="C37" s="16">
        <v>617.36</v>
      </c>
      <c r="D37" s="16">
        <v>564.92967741935479</v>
      </c>
      <c r="E37" s="16">
        <v>579.86638709677425</v>
      </c>
    </row>
    <row r="38" spans="1:5" x14ac:dyDescent="0.35">
      <c r="A38" s="20">
        <v>44165.25</v>
      </c>
      <c r="B38" s="16">
        <v>501.62532431958624</v>
      </c>
      <c r="C38" s="16">
        <v>614.81419354838704</v>
      </c>
      <c r="D38" s="16">
        <v>584.14666666666676</v>
      </c>
      <c r="E38" s="16">
        <v>592.75253333333342</v>
      </c>
    </row>
    <row r="39" spans="1:5" x14ac:dyDescent="0.35">
      <c r="A39" s="20">
        <v>44195.75</v>
      </c>
      <c r="B39" s="16">
        <v>544.65196455794887</v>
      </c>
      <c r="C39" s="16">
        <v>634.07400000000007</v>
      </c>
      <c r="D39" s="16">
        <v>476.27419354838707</v>
      </c>
      <c r="E39" s="16">
        <v>551.96277419354828</v>
      </c>
    </row>
    <row r="40" spans="1:5" x14ac:dyDescent="0.35">
      <c r="A40" s="20">
        <v>44226.25</v>
      </c>
      <c r="B40" s="16">
        <v>524.23536534354548</v>
      </c>
      <c r="C40" s="16">
        <v>550.25963935483867</v>
      </c>
      <c r="D40" s="16">
        <v>461.33225806451617</v>
      </c>
      <c r="E40" s="16">
        <v>585.01264516129027</v>
      </c>
    </row>
    <row r="41" spans="1:5" x14ac:dyDescent="0.35">
      <c r="A41" s="20">
        <v>44255.75</v>
      </c>
      <c r="B41" s="16">
        <v>547.01944297383864</v>
      </c>
      <c r="C41" s="16">
        <v>614.13051357142854</v>
      </c>
      <c r="D41" s="16">
        <v>540.81357142857144</v>
      </c>
      <c r="E41" s="16">
        <v>624.75249999999994</v>
      </c>
    </row>
    <row r="42" spans="1:5" x14ac:dyDescent="0.35">
      <c r="A42" s="20">
        <v>44286.25</v>
      </c>
      <c r="B42" s="16">
        <v>527.20371643537771</v>
      </c>
      <c r="C42" s="16">
        <v>607.64415741935488</v>
      </c>
      <c r="D42" s="16">
        <v>542.76580645161289</v>
      </c>
      <c r="E42" s="16">
        <v>579.65438709677414</v>
      </c>
    </row>
    <row r="43" spans="1:5" x14ac:dyDescent="0.35">
      <c r="A43" s="20">
        <v>44316.75</v>
      </c>
      <c r="B43" s="16">
        <v>480.95065890433216</v>
      </c>
      <c r="C43" s="16">
        <v>578.07608333333337</v>
      </c>
      <c r="D43" s="16">
        <v>553.524</v>
      </c>
      <c r="E43" s="16">
        <v>591.71413333333328</v>
      </c>
    </row>
    <row r="44" spans="1:5" x14ac:dyDescent="0.35">
      <c r="A44" s="20">
        <v>44347.25</v>
      </c>
      <c r="B44" s="16">
        <v>473.46614316858233</v>
      </c>
      <c r="C44" s="16">
        <v>590.22696580645163</v>
      </c>
      <c r="D44" s="16">
        <v>612.8683870967742</v>
      </c>
      <c r="E44" s="16">
        <v>556.4676774193548</v>
      </c>
    </row>
    <row r="45" spans="1:5" x14ac:dyDescent="0.35">
      <c r="A45" s="20">
        <v>44377.75</v>
      </c>
      <c r="B45" s="16">
        <v>491.41780743883209</v>
      </c>
      <c r="C45" s="16">
        <v>588.46466666666674</v>
      </c>
      <c r="D45" s="16">
        <v>640.11666666666667</v>
      </c>
      <c r="E45" s="16">
        <v>480.74959999999999</v>
      </c>
    </row>
    <row r="46" spans="1:5" x14ac:dyDescent="0.35">
      <c r="A46" s="20">
        <v>44408.25</v>
      </c>
      <c r="B46" s="16">
        <v>492.87220511496969</v>
      </c>
      <c r="C46" s="16">
        <v>572.91214129032255</v>
      </c>
      <c r="D46" s="16">
        <v>604.65032258064514</v>
      </c>
      <c r="E46" s="16">
        <v>517.34432258064521</v>
      </c>
    </row>
    <row r="47" spans="1:5" x14ac:dyDescent="0.35">
      <c r="A47" s="20">
        <v>44439.25</v>
      </c>
      <c r="B47" s="16">
        <v>466.07223808473697</v>
      </c>
      <c r="C47" s="16">
        <v>529.67108258064513</v>
      </c>
      <c r="D47" s="16">
        <v>619.09419354838712</v>
      </c>
      <c r="E47" s="16">
        <v>554.22174193548392</v>
      </c>
    </row>
    <row r="48" spans="1:5" x14ac:dyDescent="0.35">
      <c r="A48" s="20">
        <v>44469.25</v>
      </c>
      <c r="B48" s="16">
        <v>458.63292724943341</v>
      </c>
      <c r="C48" s="16">
        <v>584.30105666666668</v>
      </c>
      <c r="D48" s="16">
        <v>626.0920000000001</v>
      </c>
      <c r="E48" s="16">
        <v>583.52126666666663</v>
      </c>
    </row>
    <row r="49" spans="1:5" x14ac:dyDescent="0.35">
      <c r="A49" s="20">
        <v>44500.25</v>
      </c>
      <c r="B49" s="16">
        <v>479.46016106075012</v>
      </c>
      <c r="C49" s="16">
        <v>597.79999999999995</v>
      </c>
      <c r="D49" s="16">
        <v>626.7353333333333</v>
      </c>
      <c r="E49" s="16">
        <v>597.20509677419352</v>
      </c>
    </row>
    <row r="50" spans="1:5" x14ac:dyDescent="0.35">
      <c r="A50" s="20">
        <v>44530.25</v>
      </c>
      <c r="B50" s="16">
        <v>499.34870790028191</v>
      </c>
      <c r="C50" s="16">
        <v>601.54399999999998</v>
      </c>
      <c r="D50" s="16">
        <v>573.85333333333324</v>
      </c>
      <c r="E50" s="16">
        <v>589.70146666666676</v>
      </c>
    </row>
    <row r="51" spans="1:5" x14ac:dyDescent="0.35">
      <c r="A51" s="20">
        <v>44561.25</v>
      </c>
      <c r="B51" s="16">
        <v>513.03072544309748</v>
      </c>
    </row>
    <row r="52" spans="1:5" x14ac:dyDescent="0.35">
      <c r="A52" s="20">
        <v>44592.25</v>
      </c>
      <c r="B52" s="16">
        <v>536.91504128210875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zoomScale="90" zoomScaleNormal="90" workbookViewId="0"/>
  </sheetViews>
  <sheetFormatPr defaultRowHeight="14.5" x14ac:dyDescent="0.35"/>
  <cols>
    <col min="2" max="2" width="10.7265625" customWidth="1"/>
    <col min="5" max="5" width="11.1796875" customWidth="1"/>
  </cols>
  <sheetData>
    <row r="1" spans="1:5" x14ac:dyDescent="0.35">
      <c r="A1" t="s">
        <v>79</v>
      </c>
      <c r="B1" s="25" t="s">
        <v>71</v>
      </c>
    </row>
    <row r="2" spans="1:5" ht="46.5" customHeight="1" x14ac:dyDescent="0.35">
      <c r="A2" s="23" t="s">
        <v>65</v>
      </c>
      <c r="B2" s="23" t="s">
        <v>51</v>
      </c>
      <c r="C2" s="23" t="s">
        <v>52</v>
      </c>
      <c r="D2" s="23" t="s">
        <v>53</v>
      </c>
      <c r="E2" s="23" t="s">
        <v>54</v>
      </c>
    </row>
    <row r="3" spans="1:5" ht="16.5" x14ac:dyDescent="0.35">
      <c r="A3" s="23"/>
      <c r="B3" s="23" t="s">
        <v>70</v>
      </c>
      <c r="C3" s="23" t="s">
        <v>70</v>
      </c>
      <c r="D3" s="23" t="s">
        <v>70</v>
      </c>
      <c r="E3" s="23" t="s">
        <v>70</v>
      </c>
    </row>
    <row r="4" spans="1:5" x14ac:dyDescent="0.35">
      <c r="A4" s="20">
        <v>43124.25</v>
      </c>
      <c r="B4" s="10">
        <v>156.84303146281488</v>
      </c>
      <c r="C4" s="16">
        <v>57.309553951483878</v>
      </c>
      <c r="D4" s="16">
        <v>24.755001806451617</v>
      </c>
      <c r="E4" s="16">
        <v>12.805419354838708</v>
      </c>
    </row>
    <row r="5" spans="1:5" x14ac:dyDescent="0.35">
      <c r="A5" s="20">
        <v>43155</v>
      </c>
      <c r="B5" s="10">
        <v>152.17174900205083</v>
      </c>
      <c r="C5" s="16">
        <v>62.497097162571436</v>
      </c>
      <c r="D5" s="16">
        <v>26.572681142857142</v>
      </c>
      <c r="E5" s="16">
        <v>12.790142857142857</v>
      </c>
    </row>
    <row r="6" spans="1:5" x14ac:dyDescent="0.35">
      <c r="A6" s="20">
        <v>43185.75</v>
      </c>
      <c r="B6" s="10">
        <v>141.16735858111252</v>
      </c>
      <c r="C6" s="16">
        <v>62.572267294193558</v>
      </c>
      <c r="D6" s="16">
        <v>24.93032051612904</v>
      </c>
      <c r="E6" s="16">
        <v>13.17948387096774</v>
      </c>
    </row>
    <row r="7" spans="1:5" x14ac:dyDescent="0.35">
      <c r="A7" s="20">
        <v>43216.5</v>
      </c>
      <c r="B7" s="10">
        <v>126.60608579780472</v>
      </c>
      <c r="C7" s="16">
        <v>59.221571466933348</v>
      </c>
      <c r="D7" s="16">
        <v>25.127261866666668</v>
      </c>
      <c r="E7" s="16">
        <v>14.594666666666667</v>
      </c>
    </row>
    <row r="8" spans="1:5" x14ac:dyDescent="0.35">
      <c r="A8" s="20">
        <v>43247.25</v>
      </c>
      <c r="B8" s="10">
        <v>135.39561677326722</v>
      </c>
      <c r="C8" s="16">
        <v>61.17302182090323</v>
      </c>
      <c r="D8" s="16">
        <v>27.332186838709685</v>
      </c>
      <c r="E8" s="16">
        <v>18.414709677419353</v>
      </c>
    </row>
    <row r="9" spans="1:5" x14ac:dyDescent="0.35">
      <c r="A9" s="20">
        <v>43278</v>
      </c>
      <c r="B9" s="10">
        <v>145.79317035995564</v>
      </c>
      <c r="C9" s="16">
        <v>57.702032230666681</v>
      </c>
      <c r="D9" s="16">
        <v>25.779447466666671</v>
      </c>
      <c r="E9" s="16">
        <v>19.532933333333332</v>
      </c>
    </row>
    <row r="10" spans="1:5" x14ac:dyDescent="0.35">
      <c r="A10" s="20">
        <v>43308.75</v>
      </c>
      <c r="B10" s="10">
        <v>144.97203552383814</v>
      </c>
      <c r="C10" s="16">
        <v>58.820199590451629</v>
      </c>
      <c r="D10" s="16">
        <v>26.262742709677426</v>
      </c>
      <c r="E10" s="16">
        <v>20.353806451612904</v>
      </c>
    </row>
    <row r="11" spans="1:5" x14ac:dyDescent="0.35">
      <c r="A11" s="20">
        <v>43339.5</v>
      </c>
      <c r="B11" s="10">
        <v>129.02771994906624</v>
      </c>
      <c r="C11" s="16">
        <v>59.881695320774213</v>
      </c>
      <c r="D11" s="16">
        <v>26.665975741935487</v>
      </c>
      <c r="E11" s="16">
        <v>20.140774193548385</v>
      </c>
    </row>
    <row r="12" spans="1:5" x14ac:dyDescent="0.35">
      <c r="A12" s="20">
        <v>43370.25</v>
      </c>
      <c r="B12" s="10">
        <v>129.79533964552269</v>
      </c>
      <c r="C12" s="16">
        <v>58.711677405200014</v>
      </c>
      <c r="D12" s="16">
        <v>24.873634133333336</v>
      </c>
      <c r="E12" s="16">
        <v>17.783999999999999</v>
      </c>
    </row>
    <row r="13" spans="1:5" x14ac:dyDescent="0.35">
      <c r="A13" s="20">
        <v>43401</v>
      </c>
      <c r="B13" s="10">
        <v>133.26044121080758</v>
      </c>
      <c r="C13" s="16">
        <v>59.421130941419371</v>
      </c>
      <c r="D13" s="16">
        <v>26.990315354838707</v>
      </c>
      <c r="E13" s="16">
        <v>15.563096774193548</v>
      </c>
    </row>
    <row r="14" spans="1:5" x14ac:dyDescent="0.35">
      <c r="A14" s="20">
        <v>43431.75</v>
      </c>
      <c r="B14" s="10">
        <v>140.30558489423359</v>
      </c>
      <c r="C14" s="16">
        <v>64.425911017066667</v>
      </c>
      <c r="D14" s="16">
        <v>28.832038400000009</v>
      </c>
      <c r="E14" s="16">
        <v>13.516533333333333</v>
      </c>
    </row>
    <row r="15" spans="1:5" x14ac:dyDescent="0.35">
      <c r="A15" s="20">
        <v>43462.5</v>
      </c>
      <c r="B15" s="10">
        <v>138.84972024387264</v>
      </c>
      <c r="C15" s="16">
        <v>58.795600423096786</v>
      </c>
      <c r="D15" s="16">
        <v>24.974150193548393</v>
      </c>
      <c r="E15" s="16">
        <v>11.901290322580644</v>
      </c>
    </row>
    <row r="16" spans="1:5" x14ac:dyDescent="0.35">
      <c r="A16" s="20">
        <v>43493.25</v>
      </c>
      <c r="B16" s="10">
        <v>164.44327727361272</v>
      </c>
      <c r="C16" s="16">
        <v>55.9551034055484</v>
      </c>
      <c r="D16" s="16">
        <v>25.219596387096782</v>
      </c>
      <c r="E16" s="16">
        <v>12.35083870967742</v>
      </c>
    </row>
    <row r="17" spans="1:5" x14ac:dyDescent="0.35">
      <c r="A17" s="20">
        <v>43524</v>
      </c>
      <c r="B17" s="10">
        <v>149.25105976259871</v>
      </c>
      <c r="C17" s="16">
        <v>60.849694103142873</v>
      </c>
      <c r="D17" s="16">
        <v>28.484594285714284</v>
      </c>
      <c r="E17" s="16">
        <v>12.519</v>
      </c>
    </row>
    <row r="18" spans="1:5" x14ac:dyDescent="0.35">
      <c r="A18" s="20">
        <v>43554.75</v>
      </c>
      <c r="B18" s="10">
        <v>139.77749463608819</v>
      </c>
      <c r="C18" s="16">
        <v>59.246206508903235</v>
      </c>
      <c r="D18" s="16">
        <v>28.331503483870968</v>
      </c>
      <c r="E18" s="16">
        <v>12.676258064516128</v>
      </c>
    </row>
    <row r="19" spans="1:5" x14ac:dyDescent="0.35">
      <c r="A19" s="20">
        <v>43585.5</v>
      </c>
      <c r="B19" s="10">
        <v>131.18009164668089</v>
      </c>
      <c r="C19" s="16">
        <v>58.36532690333334</v>
      </c>
      <c r="D19" s="16">
        <v>27.554841600000007</v>
      </c>
      <c r="E19" s="16">
        <v>13.376133333333334</v>
      </c>
    </row>
    <row r="20" spans="1:5" x14ac:dyDescent="0.35">
      <c r="A20" s="20">
        <v>43616.25</v>
      </c>
      <c r="B20" s="10">
        <v>140.18476411745155</v>
      </c>
      <c r="C20" s="16">
        <v>58.853593295483883</v>
      </c>
      <c r="D20" s="16">
        <v>28.699672774193555</v>
      </c>
      <c r="E20" s="16">
        <v>18.173161290322582</v>
      </c>
    </row>
    <row r="21" spans="1:5" x14ac:dyDescent="0.35">
      <c r="A21" s="20">
        <v>43646.75</v>
      </c>
      <c r="B21" s="10">
        <v>150.65869208169937</v>
      </c>
      <c r="C21" s="16">
        <v>56.429402783200004</v>
      </c>
      <c r="D21" s="16">
        <v>26.295761066666667</v>
      </c>
      <c r="E21" s="16">
        <v>19.489599999999999</v>
      </c>
    </row>
    <row r="22" spans="1:5" x14ac:dyDescent="0.35">
      <c r="A22" s="20">
        <v>43677.25</v>
      </c>
      <c r="B22" s="10">
        <v>152.68909733869737</v>
      </c>
      <c r="C22" s="16">
        <v>57.631510851612902</v>
      </c>
      <c r="D22" s="16">
        <v>26.367933935483876</v>
      </c>
      <c r="E22" s="16">
        <v>18.964903225806449</v>
      </c>
    </row>
    <row r="23" spans="1:5" x14ac:dyDescent="0.35">
      <c r="A23" s="20">
        <v>43707.75</v>
      </c>
      <c r="B23" s="10">
        <v>142.9071561388634</v>
      </c>
      <c r="C23" s="16">
        <v>58.80585363148387</v>
      </c>
      <c r="D23" s="16">
        <v>27.069208774193552</v>
      </c>
      <c r="E23" s="16">
        <v>19.392645161290321</v>
      </c>
    </row>
    <row r="24" spans="1:5" x14ac:dyDescent="0.35">
      <c r="A24" s="20">
        <v>43738.25</v>
      </c>
      <c r="B24" s="10">
        <v>120.54642372005803</v>
      </c>
      <c r="C24" s="16">
        <v>58.028825666266684</v>
      </c>
      <c r="D24" s="16">
        <v>26.096482133333339</v>
      </c>
      <c r="E24" s="16">
        <v>16.636533333333333</v>
      </c>
    </row>
    <row r="25" spans="1:5" x14ac:dyDescent="0.35">
      <c r="A25" s="20">
        <v>43768.75</v>
      </c>
      <c r="B25" s="10">
        <v>114.23091268180301</v>
      </c>
      <c r="C25" s="16">
        <v>59.264864138193559</v>
      </c>
      <c r="D25" s="16">
        <v>27.744185806451611</v>
      </c>
      <c r="E25" s="16">
        <v>14.288258064516127</v>
      </c>
    </row>
    <row r="26" spans="1:5" x14ac:dyDescent="0.35">
      <c r="A26" s="20">
        <v>43799.25</v>
      </c>
      <c r="B26" s="10">
        <v>123.71457965495853</v>
      </c>
      <c r="C26" s="16">
        <v>61.608843472800018</v>
      </c>
      <c r="D26" s="16">
        <v>27.473318400000004</v>
      </c>
      <c r="E26" s="16">
        <v>11.817866666666667</v>
      </c>
    </row>
    <row r="27" spans="1:5" x14ac:dyDescent="0.35">
      <c r="A27" s="20">
        <v>43829.75</v>
      </c>
      <c r="B27" s="10">
        <v>138.33244410862073</v>
      </c>
      <c r="C27" s="16">
        <v>58.66399799045162</v>
      </c>
      <c r="D27" s="16">
        <v>28.050993548387098</v>
      </c>
      <c r="E27" s="16">
        <v>11.394709677419353</v>
      </c>
    </row>
    <row r="28" spans="1:5" x14ac:dyDescent="0.35">
      <c r="A28" s="20">
        <v>43860.25</v>
      </c>
      <c r="B28" s="10">
        <v>144.04768940045929</v>
      </c>
      <c r="C28" s="16">
        <v>54.558841258709684</v>
      </c>
      <c r="D28" s="16">
        <v>27.36725058064517</v>
      </c>
      <c r="E28" s="16">
        <v>11.003870967741936</v>
      </c>
    </row>
    <row r="29" spans="1:5" x14ac:dyDescent="0.35">
      <c r="A29" s="20">
        <v>43890.75</v>
      </c>
      <c r="B29" s="10">
        <v>133.958592641194</v>
      </c>
      <c r="C29" s="16">
        <v>59.705104137931052</v>
      </c>
      <c r="D29" s="16">
        <v>27.071324689655178</v>
      </c>
      <c r="E29" s="16">
        <v>11.540413793103449</v>
      </c>
    </row>
    <row r="30" spans="1:5" x14ac:dyDescent="0.35">
      <c r="A30" s="20">
        <v>43921.25</v>
      </c>
      <c r="B30" s="10">
        <v>119.06228772224</v>
      </c>
      <c r="C30" s="16">
        <v>55.703010967741946</v>
      </c>
      <c r="D30" s="16">
        <v>29.576266322580647</v>
      </c>
      <c r="E30" s="16">
        <v>12.486709677419354</v>
      </c>
    </row>
    <row r="31" spans="1:5" x14ac:dyDescent="0.35">
      <c r="A31" s="20">
        <v>43951.75</v>
      </c>
      <c r="B31" s="10">
        <v>114.16984262477378</v>
      </c>
      <c r="C31" s="16">
        <v>37.275714533333343</v>
      </c>
      <c r="D31" s="16">
        <v>25.598284800000005</v>
      </c>
      <c r="E31" s="16">
        <v>11.708666666666666</v>
      </c>
    </row>
    <row r="32" spans="1:5" x14ac:dyDescent="0.35">
      <c r="A32" s="20">
        <v>43982.25</v>
      </c>
      <c r="B32" s="10">
        <v>130.32535811357931</v>
      </c>
      <c r="C32" s="16">
        <v>46.639677290322588</v>
      </c>
      <c r="D32" s="16">
        <v>27.060442838709672</v>
      </c>
      <c r="E32" s="16">
        <v>12.664516129032258</v>
      </c>
    </row>
    <row r="33" spans="1:5" x14ac:dyDescent="0.35">
      <c r="A33" s="20">
        <v>44012.75</v>
      </c>
      <c r="B33" s="10">
        <v>144.35937497666859</v>
      </c>
      <c r="C33" s="16">
        <v>52.648347866666676</v>
      </c>
      <c r="D33" s="16">
        <v>26.975121066666663</v>
      </c>
      <c r="E33" s="16">
        <v>18.771999999999998</v>
      </c>
    </row>
    <row r="34" spans="1:5" x14ac:dyDescent="0.35">
      <c r="A34" s="20">
        <v>44043.25</v>
      </c>
      <c r="B34" s="10">
        <v>156.90659061487139</v>
      </c>
      <c r="C34" s="16">
        <v>54.540547483870981</v>
      </c>
      <c r="D34" s="16">
        <v>24.641044645161291</v>
      </c>
      <c r="E34" s="16">
        <v>18.990064516129031</v>
      </c>
    </row>
    <row r="35" spans="1:5" x14ac:dyDescent="0.35">
      <c r="A35" s="20">
        <v>44073.75</v>
      </c>
      <c r="B35" s="10">
        <v>135.12375190101363</v>
      </c>
      <c r="C35" s="16">
        <v>53.350561935483888</v>
      </c>
      <c r="D35" s="16">
        <v>25.56146787096775</v>
      </c>
      <c r="E35" s="16">
        <v>19.270193548387095</v>
      </c>
    </row>
    <row r="36" spans="1:5" x14ac:dyDescent="0.35">
      <c r="A36" s="20">
        <v>44104.25</v>
      </c>
      <c r="B36" s="10">
        <v>115.24354870880487</v>
      </c>
      <c r="C36" s="16">
        <v>56.458919993866679</v>
      </c>
      <c r="D36" s="16">
        <v>26.875481599999997</v>
      </c>
      <c r="E36" s="16">
        <v>15.764387096774193</v>
      </c>
    </row>
    <row r="37" spans="1:5" x14ac:dyDescent="0.35">
      <c r="A37" s="20">
        <v>44134.75</v>
      </c>
      <c r="B37" s="10">
        <v>107.00311115297524</v>
      </c>
      <c r="C37" s="16">
        <v>56.776685032258079</v>
      </c>
      <c r="D37" s="16">
        <v>25.675425032258072</v>
      </c>
      <c r="E37" s="16">
        <v>13.031870967741936</v>
      </c>
    </row>
    <row r="38" spans="1:5" x14ac:dyDescent="0.35">
      <c r="A38" s="20">
        <v>44165.25</v>
      </c>
      <c r="B38" s="10">
        <v>118.23136443529755</v>
      </c>
      <c r="C38" s="16">
        <v>59.231834800000009</v>
      </c>
      <c r="D38" s="16">
        <v>29.266828800000006</v>
      </c>
      <c r="E38" s="16">
        <v>12.717466666666667</v>
      </c>
    </row>
    <row r="39" spans="1:5" x14ac:dyDescent="0.35">
      <c r="A39" s="20">
        <v>44195.75</v>
      </c>
      <c r="B39" s="10">
        <v>109.49442936723523</v>
      </c>
      <c r="C39" s="16">
        <v>58.211449677419367</v>
      </c>
      <c r="D39" s="16">
        <v>26.157551483870975</v>
      </c>
      <c r="E39" s="16">
        <v>12.422967741935484</v>
      </c>
    </row>
    <row r="40" spans="1:5" x14ac:dyDescent="0.35">
      <c r="A40" s="20">
        <v>44226.25</v>
      </c>
      <c r="B40" s="10">
        <v>117.54434920619828</v>
      </c>
      <c r="C40" s="16">
        <v>51.358061677419357</v>
      </c>
      <c r="D40" s="16">
        <v>24.097556645161291</v>
      </c>
      <c r="E40" s="16">
        <v>11.872774193548386</v>
      </c>
    </row>
    <row r="41" spans="1:5" x14ac:dyDescent="0.35">
      <c r="A41" s="20">
        <v>44255.75</v>
      </c>
      <c r="B41" s="10">
        <v>118.05388633004618</v>
      </c>
      <c r="C41" s="16">
        <v>59.140692216714292</v>
      </c>
      <c r="D41" s="16">
        <v>30.347981714285712</v>
      </c>
      <c r="E41" s="16">
        <v>12.325857142857142</v>
      </c>
    </row>
    <row r="42" spans="1:5" x14ac:dyDescent="0.35">
      <c r="A42" s="20">
        <v>44286.25</v>
      </c>
      <c r="B42" s="10">
        <v>113.80232816687119</v>
      </c>
      <c r="C42" s="16">
        <v>57.457865549548394</v>
      </c>
      <c r="D42" s="16">
        <v>28.01592980645162</v>
      </c>
      <c r="E42" s="16">
        <v>13.556903225806449</v>
      </c>
    </row>
    <row r="43" spans="1:5" x14ac:dyDescent="0.35">
      <c r="A43" s="20">
        <v>44316.75</v>
      </c>
      <c r="B43" s="10">
        <v>115.05913386596607</v>
      </c>
      <c r="C43" s="16">
        <v>59.074890666666683</v>
      </c>
      <c r="D43" s="16">
        <v>30.879176533333339</v>
      </c>
      <c r="E43" s="16">
        <v>16.126933333333334</v>
      </c>
    </row>
    <row r="44" spans="1:5" x14ac:dyDescent="0.35">
      <c r="A44" s="20">
        <v>44347.25</v>
      </c>
      <c r="B44" s="10">
        <v>128.4949565111626</v>
      </c>
      <c r="C44" s="16">
        <v>58.395987873677441</v>
      </c>
      <c r="D44" s="16">
        <v>31.338219354838706</v>
      </c>
      <c r="E44" s="16">
        <v>18.840774193548384</v>
      </c>
    </row>
    <row r="45" spans="1:5" x14ac:dyDescent="0.35">
      <c r="A45" s="20">
        <v>44377.75</v>
      </c>
      <c r="B45" s="10">
        <v>146.42932326449389</v>
      </c>
      <c r="C45" s="16">
        <v>57.19463466666668</v>
      </c>
      <c r="D45" s="16">
        <v>29.873723733333339</v>
      </c>
      <c r="E45" s="16">
        <v>21.541866666666664</v>
      </c>
    </row>
    <row r="46" spans="1:5" x14ac:dyDescent="0.35">
      <c r="A46" s="20">
        <v>44408.25</v>
      </c>
      <c r="B46" s="10">
        <v>143.72848822593025</v>
      </c>
      <c r="C46" s="16">
        <v>41.151889793548399</v>
      </c>
      <c r="D46" s="16">
        <v>28.524354064516128</v>
      </c>
      <c r="E46" s="16">
        <v>20.699354838709677</v>
      </c>
    </row>
    <row r="47" spans="1:5" x14ac:dyDescent="0.35">
      <c r="A47" s="20">
        <v>44439.25</v>
      </c>
      <c r="B47" s="10">
        <v>126.8256199012626</v>
      </c>
      <c r="C47" s="16">
        <v>36.061524629290332</v>
      </c>
      <c r="D47" s="16">
        <v>28.35780129032258</v>
      </c>
      <c r="E47" s="16">
        <v>19.239999999999998</v>
      </c>
    </row>
    <row r="48" spans="1:5" x14ac:dyDescent="0.35">
      <c r="A48" s="20">
        <v>44469.25</v>
      </c>
      <c r="B48" s="10">
        <v>109.95781887741785</v>
      </c>
      <c r="C48" s="16">
        <v>39.43633053106668</v>
      </c>
      <c r="D48" s="16">
        <v>31.042222933333335</v>
      </c>
      <c r="E48" s="16">
        <v>17.002266666666664</v>
      </c>
    </row>
    <row r="49" spans="1:5" x14ac:dyDescent="0.35">
      <c r="A49" s="20">
        <v>44500.25</v>
      </c>
      <c r="B49" s="10">
        <v>101.16582898836745</v>
      </c>
      <c r="C49" s="16">
        <v>50.910536000000015</v>
      </c>
      <c r="D49" s="16">
        <v>33.297698133333334</v>
      </c>
      <c r="E49" s="16">
        <v>16.44206451612903</v>
      </c>
    </row>
    <row r="50" spans="1:5" x14ac:dyDescent="0.35">
      <c r="A50" s="20">
        <v>44530.25</v>
      </c>
      <c r="B50" s="10">
        <v>108.66776699359797</v>
      </c>
      <c r="C50" s="16">
        <v>56.589953600000015</v>
      </c>
      <c r="D50" s="16">
        <v>30.335688533333332</v>
      </c>
      <c r="E50" s="16">
        <v>15.007200000000001</v>
      </c>
    </row>
    <row r="51" spans="1:5" x14ac:dyDescent="0.35">
      <c r="A51" s="20">
        <v>44561.25</v>
      </c>
      <c r="B51" s="10">
        <v>107.22620080149376</v>
      </c>
    </row>
    <row r="52" spans="1:5" x14ac:dyDescent="0.35">
      <c r="A52" s="20">
        <v>44592.25</v>
      </c>
      <c r="B52" s="10">
        <v>122.45242457085321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zoomScale="90" zoomScaleNormal="90" workbookViewId="0">
      <selection activeCell="B1" sqref="B1"/>
    </sheetView>
  </sheetViews>
  <sheetFormatPr defaultRowHeight="14.5" x14ac:dyDescent="0.35"/>
  <cols>
    <col min="2" max="2" width="10.453125" customWidth="1"/>
    <col min="5" max="5" width="11.453125" customWidth="1"/>
  </cols>
  <sheetData>
    <row r="1" spans="1:5" x14ac:dyDescent="0.35">
      <c r="A1" t="s">
        <v>80</v>
      </c>
      <c r="B1" s="25" t="s">
        <v>72</v>
      </c>
    </row>
    <row r="2" spans="1:5" ht="43.5" x14ac:dyDescent="0.35">
      <c r="A2" s="26" t="s">
        <v>65</v>
      </c>
      <c r="B2" s="26" t="s">
        <v>51</v>
      </c>
      <c r="C2" s="26" t="s">
        <v>52</v>
      </c>
      <c r="D2" s="26" t="s">
        <v>53</v>
      </c>
      <c r="E2" s="26" t="s">
        <v>54</v>
      </c>
    </row>
    <row r="3" spans="1:5" ht="16.5" x14ac:dyDescent="0.35">
      <c r="A3" s="23"/>
      <c r="B3" s="23" t="s">
        <v>70</v>
      </c>
      <c r="C3" s="23" t="s">
        <v>70</v>
      </c>
      <c r="D3" s="23" t="s">
        <v>70</v>
      </c>
      <c r="E3" s="23" t="s">
        <v>70</v>
      </c>
    </row>
    <row r="4" spans="1:5" x14ac:dyDescent="0.35">
      <c r="A4" s="20">
        <v>43124.25</v>
      </c>
      <c r="B4" s="10">
        <v>129.54101461364201</v>
      </c>
      <c r="C4" s="16">
        <v>44.850030059870981</v>
      </c>
      <c r="D4" s="16">
        <v>16.712343659354843</v>
      </c>
      <c r="E4" s="16">
        <v>16.593032258064518</v>
      </c>
    </row>
    <row r="5" spans="1:5" x14ac:dyDescent="0.35">
      <c r="A5" s="20">
        <v>43155</v>
      </c>
      <c r="B5" s="10">
        <v>128.89321349807713</v>
      </c>
      <c r="C5" s="16">
        <v>49.825476161857146</v>
      </c>
      <c r="D5" s="16">
        <v>19.979589394285718</v>
      </c>
      <c r="E5" s="16">
        <v>14.660285714285715</v>
      </c>
    </row>
    <row r="6" spans="1:5" x14ac:dyDescent="0.35">
      <c r="A6" s="20">
        <v>43185.75</v>
      </c>
      <c r="B6" s="10">
        <v>115.22999855411611</v>
      </c>
      <c r="C6" s="16">
        <v>49.915012577032265</v>
      </c>
      <c r="D6" s="16">
        <v>18.992188160000005</v>
      </c>
      <c r="E6" s="16">
        <v>14.74116129032258</v>
      </c>
    </row>
    <row r="7" spans="1:5" x14ac:dyDescent="0.35">
      <c r="A7" s="20">
        <v>43216.5</v>
      </c>
      <c r="B7" s="10">
        <v>123.73206546787246</v>
      </c>
      <c r="C7" s="16">
        <v>47.088994755600012</v>
      </c>
      <c r="D7" s="16">
        <v>18.895266133333337</v>
      </c>
      <c r="E7" s="16">
        <v>20.848533333333332</v>
      </c>
    </row>
    <row r="8" spans="1:5" x14ac:dyDescent="0.35">
      <c r="A8" s="20">
        <v>43247.25</v>
      </c>
      <c r="B8" s="10">
        <v>126.85531553815805</v>
      </c>
      <c r="C8" s="16">
        <v>49.41728068929033</v>
      </c>
      <c r="D8" s="16">
        <v>20.88922425806452</v>
      </c>
      <c r="E8" s="16">
        <v>31.758580645161288</v>
      </c>
    </row>
    <row r="9" spans="1:5" x14ac:dyDescent="0.35">
      <c r="A9" s="20">
        <v>43278</v>
      </c>
      <c r="B9" s="10">
        <v>133.80975122043836</v>
      </c>
      <c r="C9" s="16">
        <v>47.283364102666674</v>
      </c>
      <c r="D9" s="16">
        <v>19.076428800000002</v>
      </c>
      <c r="E9" s="16">
        <v>41.131999999999998</v>
      </c>
    </row>
    <row r="10" spans="1:5" x14ac:dyDescent="0.35">
      <c r="A10" s="20">
        <v>43308.75</v>
      </c>
      <c r="B10" s="10">
        <v>129.5349947788236</v>
      </c>
      <c r="C10" s="16">
        <v>47.176064726580655</v>
      </c>
      <c r="D10" s="16">
        <v>18.18931612903226</v>
      </c>
      <c r="E10" s="16">
        <v>42.066322580645163</v>
      </c>
    </row>
    <row r="11" spans="1:5" x14ac:dyDescent="0.35">
      <c r="A11" s="20">
        <v>43339.5</v>
      </c>
      <c r="B11" s="10">
        <v>126.25568126058262</v>
      </c>
      <c r="C11" s="16">
        <v>48.530443905548381</v>
      </c>
      <c r="D11" s="16">
        <v>18.513655741935487</v>
      </c>
      <c r="E11" s="16">
        <v>40.091999999999999</v>
      </c>
    </row>
    <row r="12" spans="1:5" x14ac:dyDescent="0.35">
      <c r="A12" s="20">
        <v>43370.25</v>
      </c>
      <c r="B12" s="10">
        <v>109.22659866425572</v>
      </c>
      <c r="C12" s="16">
        <v>46.343001745333346</v>
      </c>
      <c r="D12" s="16">
        <v>18.061917866666668</v>
      </c>
      <c r="E12" s="16">
        <v>32.955866666666665</v>
      </c>
    </row>
    <row r="13" spans="1:5" x14ac:dyDescent="0.35">
      <c r="A13" s="20">
        <v>43401</v>
      </c>
      <c r="B13" s="10">
        <v>109.28937983443531</v>
      </c>
      <c r="C13" s="16">
        <v>48.956798073935488</v>
      </c>
      <c r="D13" s="16">
        <v>20.599948387096777</v>
      </c>
      <c r="E13" s="16">
        <v>24.22864516129032</v>
      </c>
    </row>
    <row r="14" spans="1:5" x14ac:dyDescent="0.35">
      <c r="A14" s="20">
        <v>43431.75</v>
      </c>
      <c r="B14" s="10">
        <v>103.31577006706412</v>
      </c>
      <c r="C14" s="16">
        <v>49.593457512000008</v>
      </c>
      <c r="D14" s="16">
        <v>21.268497066666672</v>
      </c>
      <c r="E14" s="16">
        <v>20.607599999999998</v>
      </c>
    </row>
    <row r="15" spans="1:5" x14ac:dyDescent="0.35">
      <c r="A15" s="20">
        <v>43462.5</v>
      </c>
      <c r="B15" s="10">
        <v>114.30303477620933</v>
      </c>
      <c r="C15" s="16">
        <v>47.938176648774203</v>
      </c>
      <c r="D15" s="16">
        <v>19.065909677419359</v>
      </c>
      <c r="E15" s="16">
        <v>15.036387096774193</v>
      </c>
    </row>
    <row r="16" spans="1:5" x14ac:dyDescent="0.35">
      <c r="A16" s="20">
        <v>43493.25</v>
      </c>
      <c r="B16" s="10">
        <v>121.49909871019176</v>
      </c>
      <c r="C16" s="16">
        <v>44.415973647354846</v>
      </c>
      <c r="D16" s="16">
        <v>19.18863277419355</v>
      </c>
      <c r="E16" s="16">
        <v>14.061806451612904</v>
      </c>
    </row>
    <row r="17" spans="1:5" x14ac:dyDescent="0.35">
      <c r="A17" s="20">
        <v>43524</v>
      </c>
      <c r="B17" s="10">
        <v>122.37130124283438</v>
      </c>
      <c r="C17" s="16">
        <v>49.268410183571447</v>
      </c>
      <c r="D17" s="16">
        <v>20.371094857142857</v>
      </c>
      <c r="E17" s="16">
        <v>14.942571428571426</v>
      </c>
    </row>
    <row r="18" spans="1:5" x14ac:dyDescent="0.35">
      <c r="A18" s="20">
        <v>43554.75</v>
      </c>
      <c r="B18" s="10">
        <v>127.85011658358552</v>
      </c>
      <c r="C18" s="16">
        <v>48.429661862709679</v>
      </c>
      <c r="D18" s="16">
        <v>20.135353806451615</v>
      </c>
      <c r="E18" s="16">
        <v>16.475612903225805</v>
      </c>
    </row>
    <row r="19" spans="1:5" x14ac:dyDescent="0.35">
      <c r="A19" s="20">
        <v>43585.5</v>
      </c>
      <c r="B19" s="10">
        <v>107.10229414868961</v>
      </c>
      <c r="C19" s="16">
        <v>46.653464032800017</v>
      </c>
      <c r="D19" s="16">
        <v>20.353625600000001</v>
      </c>
      <c r="E19" s="16">
        <v>18.628133333333334</v>
      </c>
    </row>
    <row r="20" spans="1:5" x14ac:dyDescent="0.35">
      <c r="A20" s="20">
        <v>43616.25</v>
      </c>
      <c r="B20" s="10">
        <v>109.51133054517504</v>
      </c>
      <c r="C20" s="16">
        <v>47.528918801290324</v>
      </c>
      <c r="D20" s="16">
        <v>20.678841806451615</v>
      </c>
      <c r="E20" s="16">
        <v>26.041935483870965</v>
      </c>
    </row>
    <row r="21" spans="1:5" x14ac:dyDescent="0.35">
      <c r="A21" s="20">
        <v>43646.75</v>
      </c>
      <c r="B21" s="10">
        <v>123.52670669175016</v>
      </c>
      <c r="C21" s="16">
        <v>49.087399795600014</v>
      </c>
      <c r="D21" s="16">
        <v>18.279313066666671</v>
      </c>
      <c r="E21" s="16">
        <v>39.481866666666662</v>
      </c>
    </row>
    <row r="22" spans="1:5" x14ac:dyDescent="0.35">
      <c r="A22" s="20">
        <v>43677.25</v>
      </c>
      <c r="B22" s="10">
        <v>112.22155679211805</v>
      </c>
      <c r="C22" s="16">
        <v>46.361275412903233</v>
      </c>
      <c r="D22" s="16">
        <v>17.654594064516129</v>
      </c>
      <c r="E22" s="16">
        <v>36.758967741935479</v>
      </c>
    </row>
    <row r="23" spans="1:5" x14ac:dyDescent="0.35">
      <c r="A23" s="20">
        <v>43707.75</v>
      </c>
      <c r="B23" s="10">
        <v>107.60231910100045</v>
      </c>
      <c r="C23" s="16">
        <v>46.856774772129036</v>
      </c>
      <c r="D23" s="16">
        <v>18.031529290322585</v>
      </c>
      <c r="E23" s="16">
        <v>38.543741935483872</v>
      </c>
    </row>
    <row r="24" spans="1:5" x14ac:dyDescent="0.35">
      <c r="A24" s="20">
        <v>43738.25</v>
      </c>
      <c r="B24" s="10">
        <v>101.41219572636109</v>
      </c>
      <c r="C24" s="16">
        <v>46.517788671066675</v>
      </c>
      <c r="D24" s="16">
        <v>20.706892799999999</v>
      </c>
      <c r="E24" s="16">
        <v>30.640133333333331</v>
      </c>
    </row>
    <row r="25" spans="1:5" x14ac:dyDescent="0.35">
      <c r="A25" s="20">
        <v>43768.75</v>
      </c>
      <c r="B25" s="10">
        <v>106.99312455013582</v>
      </c>
      <c r="C25" s="16">
        <v>50.458376187354851</v>
      </c>
      <c r="D25" s="16">
        <v>20.293140645161294</v>
      </c>
      <c r="E25" s="16">
        <v>26.409290322580645</v>
      </c>
    </row>
    <row r="26" spans="1:5" x14ac:dyDescent="0.35">
      <c r="A26" s="20">
        <v>43799.25</v>
      </c>
      <c r="B26" s="10">
        <v>107.58026455200766</v>
      </c>
      <c r="C26" s="16">
        <v>49.742519336933348</v>
      </c>
      <c r="D26" s="16">
        <v>22.998600533333338</v>
      </c>
      <c r="E26" s="16">
        <v>20.997599999999998</v>
      </c>
    </row>
    <row r="27" spans="1:5" x14ac:dyDescent="0.35">
      <c r="A27" s="20">
        <v>43829.75</v>
      </c>
      <c r="B27" s="10">
        <v>115.69370398830603</v>
      </c>
      <c r="C27" s="16">
        <v>48.647587783096775</v>
      </c>
      <c r="D27" s="16">
        <v>23.177133419354842</v>
      </c>
      <c r="E27" s="16">
        <v>16.235741935483873</v>
      </c>
    </row>
    <row r="28" spans="1:5" x14ac:dyDescent="0.35">
      <c r="A28" s="20">
        <v>43860.25</v>
      </c>
      <c r="B28" s="10">
        <v>122.67114062933116</v>
      </c>
      <c r="C28" s="16">
        <v>44.586291912000007</v>
      </c>
      <c r="D28" s="16">
        <v>21.590499096774195</v>
      </c>
      <c r="E28" s="16">
        <v>14.229548387096772</v>
      </c>
    </row>
    <row r="29" spans="1:5" x14ac:dyDescent="0.35">
      <c r="A29" s="20">
        <v>43890.75</v>
      </c>
      <c r="B29" s="10">
        <v>123.36724033175418</v>
      </c>
      <c r="C29" s="16">
        <v>49.845068805241382</v>
      </c>
      <c r="D29" s="16">
        <v>22.779643586206898</v>
      </c>
      <c r="E29" s="16">
        <v>12.745379310344827</v>
      </c>
    </row>
    <row r="30" spans="1:5" x14ac:dyDescent="0.35">
      <c r="A30" s="20">
        <v>43921.25</v>
      </c>
      <c r="B30" s="10">
        <v>113.81118495669753</v>
      </c>
      <c r="C30" s="16">
        <v>46.289851865419372</v>
      </c>
      <c r="D30" s="16">
        <v>23.790748903225804</v>
      </c>
      <c r="E30" s="16">
        <v>17.636387096774193</v>
      </c>
    </row>
    <row r="31" spans="1:5" x14ac:dyDescent="0.35">
      <c r="A31" s="20">
        <v>43951.75</v>
      </c>
      <c r="B31" s="10">
        <v>111.37328571970951</v>
      </c>
      <c r="C31" s="16">
        <v>28.443545692266675</v>
      </c>
      <c r="D31" s="16">
        <v>19.792021333333338</v>
      </c>
      <c r="E31" s="16">
        <v>26.038133333333334</v>
      </c>
    </row>
    <row r="32" spans="1:5" x14ac:dyDescent="0.35">
      <c r="A32" s="20">
        <v>43982.25</v>
      </c>
      <c r="B32" s="10">
        <v>110.04574741814163</v>
      </c>
      <c r="C32" s="16">
        <v>36.393479150838715</v>
      </c>
      <c r="D32" s="16">
        <v>20.784033032258062</v>
      </c>
      <c r="E32" s="16">
        <v>27.284903225806453</v>
      </c>
    </row>
    <row r="33" spans="1:5" x14ac:dyDescent="0.35">
      <c r="A33" s="20">
        <v>44012.75</v>
      </c>
      <c r="B33" s="10">
        <v>128.93780375681831</v>
      </c>
      <c r="C33" s="16">
        <v>42.510926266666679</v>
      </c>
      <c r="D33" s="16">
        <v>20.000358400000003</v>
      </c>
      <c r="E33" s="16">
        <v>38.299733333333329</v>
      </c>
    </row>
    <row r="34" spans="1:5" x14ac:dyDescent="0.35">
      <c r="A34" s="20">
        <v>44043.25</v>
      </c>
      <c r="B34" s="10">
        <v>114.76413248335012</v>
      </c>
      <c r="C34" s="16">
        <v>37.254503483870977</v>
      </c>
      <c r="D34" s="16">
        <v>18.846761290322583</v>
      </c>
      <c r="E34" s="16">
        <v>38.944645161290318</v>
      </c>
    </row>
    <row r="35" spans="1:5" x14ac:dyDescent="0.35">
      <c r="A35" s="20">
        <v>44073.75</v>
      </c>
      <c r="B35" s="10">
        <v>114.61013389899244</v>
      </c>
      <c r="C35" s="16">
        <v>27.751303483870974</v>
      </c>
      <c r="D35" s="16">
        <v>16.962085161290325</v>
      </c>
      <c r="E35" s="16">
        <v>37.720129032258065</v>
      </c>
    </row>
    <row r="36" spans="1:5" x14ac:dyDescent="0.35">
      <c r="A36" s="20">
        <v>44104.25</v>
      </c>
      <c r="B36" s="10">
        <v>107.10463375460772</v>
      </c>
      <c r="C36" s="16">
        <v>32.1116256464</v>
      </c>
      <c r="D36" s="16">
        <v>20.054707200000003</v>
      </c>
      <c r="E36" s="16">
        <v>27.917290322580644</v>
      </c>
    </row>
    <row r="37" spans="1:5" x14ac:dyDescent="0.35">
      <c r="A37" s="20">
        <v>44134.75</v>
      </c>
      <c r="B37" s="10">
        <v>97.676889596232797</v>
      </c>
      <c r="C37" s="16">
        <v>39.656303096774202</v>
      </c>
      <c r="D37" s="16">
        <v>19.775950451612907</v>
      </c>
      <c r="E37" s="16">
        <v>26.939354838709679</v>
      </c>
    </row>
    <row r="38" spans="1:5" x14ac:dyDescent="0.35">
      <c r="A38" s="20">
        <v>44165.25</v>
      </c>
      <c r="B38" s="10">
        <v>104.8715571917387</v>
      </c>
      <c r="C38" s="16">
        <v>46.576211600000008</v>
      </c>
      <c r="D38" s="16">
        <v>23.614553600000004</v>
      </c>
      <c r="E38" s="16">
        <v>20.073733333333333</v>
      </c>
    </row>
    <row r="39" spans="1:5" x14ac:dyDescent="0.35">
      <c r="A39" s="20">
        <v>44195.75</v>
      </c>
      <c r="B39" s="10">
        <v>113.6839768215964</v>
      </c>
      <c r="C39" s="16">
        <v>48.63458283870969</v>
      </c>
      <c r="D39" s="16">
        <v>21.800881548387103</v>
      </c>
      <c r="E39" s="16">
        <v>21.257935483870966</v>
      </c>
    </row>
    <row r="40" spans="1:5" x14ac:dyDescent="0.35">
      <c r="A40" s="20">
        <v>44226.25</v>
      </c>
      <c r="B40" s="10">
        <v>120.24717044589119</v>
      </c>
      <c r="C40" s="16">
        <v>42.621455801806455</v>
      </c>
      <c r="D40" s="16">
        <v>18.224379870967741</v>
      </c>
      <c r="E40" s="16">
        <v>17.183483870967741</v>
      </c>
    </row>
    <row r="41" spans="1:5" x14ac:dyDescent="0.35">
      <c r="A41" s="20">
        <v>44255.75</v>
      </c>
      <c r="B41" s="10">
        <v>125.97309744068174</v>
      </c>
      <c r="C41" s="16">
        <v>45.339446282142866</v>
      </c>
      <c r="D41" s="16">
        <v>22.06949485714286</v>
      </c>
      <c r="E41" s="16">
        <v>18.296571428571426</v>
      </c>
    </row>
    <row r="42" spans="1:5" x14ac:dyDescent="0.35">
      <c r="A42" s="20">
        <v>44286.25</v>
      </c>
      <c r="B42" s="10">
        <v>120.63843977391939</v>
      </c>
      <c r="C42" s="16">
        <v>48.784043225806464</v>
      </c>
      <c r="D42" s="16">
        <v>23.317388387096781</v>
      </c>
      <c r="E42" s="16">
        <v>19.488258064516128</v>
      </c>
    </row>
    <row r="43" spans="1:5" x14ac:dyDescent="0.35">
      <c r="A43" s="20">
        <v>44316.75</v>
      </c>
      <c r="B43" s="10">
        <v>109.63572172361451</v>
      </c>
      <c r="C43" s="16">
        <v>47.427396841600014</v>
      </c>
      <c r="D43" s="16">
        <v>23.034833066666671</v>
      </c>
      <c r="E43" s="16">
        <v>26.701999999999998</v>
      </c>
    </row>
    <row r="44" spans="1:5" x14ac:dyDescent="0.35">
      <c r="A44" s="20">
        <v>44347.25</v>
      </c>
      <c r="B44" s="10">
        <v>114.16771107601511</v>
      </c>
      <c r="C44" s="16">
        <v>46.533807496129036</v>
      </c>
      <c r="D44" s="16">
        <v>22.125221161290327</v>
      </c>
      <c r="E44" s="16">
        <v>35.953806451612898</v>
      </c>
    </row>
    <row r="45" spans="1:5" x14ac:dyDescent="0.35">
      <c r="A45" s="20">
        <v>44377.75</v>
      </c>
      <c r="B45" s="10">
        <v>113.19798585577583</v>
      </c>
      <c r="C45" s="16">
        <v>40.789730933333331</v>
      </c>
      <c r="D45" s="16">
        <v>20.706892800000002</v>
      </c>
      <c r="E45" s="16">
        <v>44.480799999999995</v>
      </c>
    </row>
    <row r="46" spans="1:5" x14ac:dyDescent="0.35">
      <c r="A46" s="20">
        <v>44408.25</v>
      </c>
      <c r="B46" s="10">
        <v>124.25947610001604</v>
      </c>
      <c r="C46" s="16">
        <v>40.879894659741943</v>
      </c>
      <c r="D46" s="16">
        <v>19.285058064516132</v>
      </c>
      <c r="E46" s="16">
        <v>44.512</v>
      </c>
    </row>
    <row r="47" spans="1:5" x14ac:dyDescent="0.35">
      <c r="A47" s="20">
        <v>44439.25</v>
      </c>
      <c r="B47" s="10">
        <v>105.6589479542139</v>
      </c>
      <c r="C47" s="16">
        <v>35.332939158451616</v>
      </c>
      <c r="D47" s="16">
        <v>19.995098838709676</v>
      </c>
      <c r="E47" s="16">
        <v>36.581161290322576</v>
      </c>
    </row>
    <row r="48" spans="1:5" x14ac:dyDescent="0.35">
      <c r="A48" s="20">
        <v>44469.25</v>
      </c>
      <c r="B48" s="10">
        <v>94.728568619138912</v>
      </c>
      <c r="C48" s="16">
        <v>33.642371348933338</v>
      </c>
      <c r="D48" s="16">
        <v>20.924288000000004</v>
      </c>
      <c r="E48" s="16">
        <v>35.465733333333333</v>
      </c>
    </row>
    <row r="49" spans="1:5" x14ac:dyDescent="0.35">
      <c r="A49" s="20">
        <v>44500.25</v>
      </c>
      <c r="B49" s="10">
        <v>99.369015180357366</v>
      </c>
      <c r="C49" s="16">
        <v>39.475942193548391</v>
      </c>
      <c r="D49" s="16">
        <v>21.993147733333334</v>
      </c>
      <c r="E49" s="16">
        <v>28.928774193548389</v>
      </c>
    </row>
    <row r="50" spans="1:5" x14ac:dyDescent="0.35">
      <c r="A50" s="20">
        <v>44530.25</v>
      </c>
      <c r="B50" s="10">
        <v>94.385301677989162</v>
      </c>
      <c r="C50" s="16">
        <v>48.59727413333335</v>
      </c>
      <c r="D50" s="16">
        <v>22.853670399999999</v>
      </c>
      <c r="E50" s="16">
        <v>27.407466666666668</v>
      </c>
    </row>
    <row r="51" spans="1:5" x14ac:dyDescent="0.35">
      <c r="A51" s="20">
        <v>44561.25</v>
      </c>
      <c r="B51" s="10">
        <v>104.89356512948659</v>
      </c>
    </row>
    <row r="52" spans="1:5" x14ac:dyDescent="0.35">
      <c r="A52" s="20">
        <v>44592.25</v>
      </c>
      <c r="B52" s="10">
        <v>119.340840668577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zoomScale="90" zoomScaleNormal="90" workbookViewId="0">
      <selection activeCell="L34" sqref="L34"/>
    </sheetView>
  </sheetViews>
  <sheetFormatPr defaultRowHeight="14.5" x14ac:dyDescent="0.35"/>
  <cols>
    <col min="2" max="2" width="10.54296875" customWidth="1"/>
    <col min="5" max="5" width="10.7265625" customWidth="1"/>
  </cols>
  <sheetData>
    <row r="1" spans="1:5" x14ac:dyDescent="0.35">
      <c r="A1" t="s">
        <v>81</v>
      </c>
      <c r="B1" s="25" t="s">
        <v>73</v>
      </c>
    </row>
    <row r="2" spans="1:5" ht="43.5" x14ac:dyDescent="0.35">
      <c r="A2" s="23" t="s">
        <v>65</v>
      </c>
      <c r="B2" s="26" t="s">
        <v>51</v>
      </c>
      <c r="C2" s="26" t="s">
        <v>52</v>
      </c>
      <c r="D2" s="26" t="s">
        <v>53</v>
      </c>
      <c r="E2" s="26" t="s">
        <v>54</v>
      </c>
    </row>
    <row r="3" spans="1:5" ht="16.5" x14ac:dyDescent="0.35">
      <c r="A3" s="23"/>
      <c r="B3" s="23" t="s">
        <v>70</v>
      </c>
      <c r="C3" s="23" t="s">
        <v>70</v>
      </c>
      <c r="D3" s="23" t="s">
        <v>70</v>
      </c>
      <c r="E3" s="23" t="s">
        <v>70</v>
      </c>
    </row>
    <row r="4" spans="1:5" x14ac:dyDescent="0.35">
      <c r="A4" s="20">
        <v>43124.25</v>
      </c>
      <c r="B4" s="10">
        <v>143.96184625517205</v>
      </c>
      <c r="C4" s="16">
        <v>41.437896833161304</v>
      </c>
      <c r="D4" s="16">
        <v>37.737352258064519</v>
      </c>
      <c r="E4" s="16">
        <v>24.264595612903225</v>
      </c>
    </row>
    <row r="5" spans="1:5" x14ac:dyDescent="0.35">
      <c r="A5" s="20">
        <v>43155</v>
      </c>
      <c r="B5" s="10">
        <v>142.89860176204752</v>
      </c>
      <c r="C5" s="16">
        <v>43.161907266857156</v>
      </c>
      <c r="D5" s="16">
        <v>37.481261714285715</v>
      </c>
      <c r="E5" s="16">
        <v>24.087867142857142</v>
      </c>
    </row>
    <row r="6" spans="1:5" x14ac:dyDescent="0.35">
      <c r="A6" s="20">
        <v>43185.75</v>
      </c>
      <c r="B6" s="10">
        <v>138.36212089335646</v>
      </c>
      <c r="C6" s="16">
        <v>43.192353255612915</v>
      </c>
      <c r="D6" s="16">
        <v>38.342201806451619</v>
      </c>
      <c r="E6" s="16">
        <v>23.222787354838708</v>
      </c>
    </row>
    <row r="7" spans="1:5" x14ac:dyDescent="0.35">
      <c r="A7" s="20">
        <v>43216.5</v>
      </c>
      <c r="B7" s="10">
        <v>135.70096245121019</v>
      </c>
      <c r="C7" s="16">
        <v>40.995160637733335</v>
      </c>
      <c r="D7" s="16">
        <v>40.281518933333338</v>
      </c>
      <c r="E7" s="16">
        <v>22.419314666666661</v>
      </c>
    </row>
    <row r="8" spans="1:5" x14ac:dyDescent="0.35">
      <c r="A8" s="20">
        <v>43247.25</v>
      </c>
      <c r="B8" s="10">
        <v>133.9945530661648</v>
      </c>
      <c r="C8" s="16">
        <v>43.119059118193555</v>
      </c>
      <c r="D8" s="16">
        <v>44.066357677419361</v>
      </c>
      <c r="E8" s="16">
        <v>23.728643354838709</v>
      </c>
    </row>
    <row r="9" spans="1:5" x14ac:dyDescent="0.35">
      <c r="A9" s="20">
        <v>43278</v>
      </c>
      <c r="B9" s="10">
        <v>139.2467895466593</v>
      </c>
      <c r="C9" s="16">
        <v>43.114650072000003</v>
      </c>
      <c r="D9" s="16">
        <v>43.578679466666671</v>
      </c>
      <c r="E9" s="16">
        <v>25.110956000000002</v>
      </c>
    </row>
    <row r="10" spans="1:5" x14ac:dyDescent="0.35">
      <c r="A10" s="20">
        <v>43308.75</v>
      </c>
      <c r="B10" s="10">
        <v>132.80971838188935</v>
      </c>
      <c r="C10" s="16">
        <v>43.319018268129035</v>
      </c>
      <c r="D10" s="16">
        <v>42.348234322580645</v>
      </c>
      <c r="E10" s="16">
        <v>27.222469677419355</v>
      </c>
    </row>
    <row r="11" spans="1:5" x14ac:dyDescent="0.35">
      <c r="A11" s="20">
        <v>43339.5</v>
      </c>
      <c r="B11" s="10">
        <v>132.35915619881519</v>
      </c>
      <c r="C11" s="16">
        <v>43.834262724645171</v>
      </c>
      <c r="D11" s="16">
        <v>44.232910451612909</v>
      </c>
      <c r="E11" s="16">
        <v>26.783304516129029</v>
      </c>
    </row>
    <row r="12" spans="1:5" x14ac:dyDescent="0.35">
      <c r="A12" s="20">
        <v>43370.25</v>
      </c>
      <c r="B12" s="10">
        <v>133.15714104980125</v>
      </c>
      <c r="C12" s="16">
        <v>41.912838280533343</v>
      </c>
      <c r="D12" s="16">
        <v>39.656507733333342</v>
      </c>
      <c r="E12" s="16">
        <v>29.024441333333339</v>
      </c>
    </row>
    <row r="13" spans="1:5" x14ac:dyDescent="0.35">
      <c r="A13" s="20">
        <v>43401</v>
      </c>
      <c r="B13" s="10">
        <v>131.3822887673916</v>
      </c>
      <c r="C13" s="16">
        <v>42.252144873290327</v>
      </c>
      <c r="D13" s="16">
        <v>38.841860129032263</v>
      </c>
      <c r="E13" s="16">
        <v>27.598936258064512</v>
      </c>
    </row>
    <row r="14" spans="1:5" x14ac:dyDescent="0.35">
      <c r="A14" s="20">
        <v>43431.75</v>
      </c>
      <c r="B14" s="10">
        <v>127.96400264552706</v>
      </c>
      <c r="C14" s="16">
        <v>45.133188259333338</v>
      </c>
      <c r="D14" s="16">
        <v>40.507972266666677</v>
      </c>
      <c r="E14" s="16">
        <v>26.218049866666668</v>
      </c>
    </row>
    <row r="15" spans="1:5" x14ac:dyDescent="0.35">
      <c r="A15" s="20">
        <v>43462.5</v>
      </c>
      <c r="B15" s="10">
        <v>136.96943849980298</v>
      </c>
      <c r="C15" s="16">
        <v>41.006441321806456</v>
      </c>
      <c r="D15" s="16">
        <v>34.546551741935488</v>
      </c>
      <c r="E15" s="16">
        <v>28.30962864516129</v>
      </c>
    </row>
    <row r="16" spans="1:5" x14ac:dyDescent="0.35">
      <c r="A16" s="20">
        <v>43493.25</v>
      </c>
      <c r="B16" s="10">
        <v>140.44148072994784</v>
      </c>
      <c r="C16" s="16">
        <v>38.885065588774204</v>
      </c>
      <c r="D16" s="16">
        <v>35.791314580645164</v>
      </c>
      <c r="E16" s="16">
        <v>26.285909419354837</v>
      </c>
    </row>
    <row r="17" spans="1:5" x14ac:dyDescent="0.35">
      <c r="A17" s="20">
        <v>43524</v>
      </c>
      <c r="B17" s="10">
        <v>135.91444247352376</v>
      </c>
      <c r="C17" s="16">
        <v>41.764893741000002</v>
      </c>
      <c r="D17" s="16">
        <v>35.724630857142863</v>
      </c>
      <c r="E17" s="16">
        <v>25.721681142857143</v>
      </c>
    </row>
    <row r="18" spans="1:5" x14ac:dyDescent="0.35">
      <c r="A18" s="20">
        <v>43554.75</v>
      </c>
      <c r="B18" s="10">
        <v>137.70043323033661</v>
      </c>
      <c r="C18" s="16">
        <v>40.905990655741945</v>
      </c>
      <c r="D18" s="16">
        <v>35.694889290322585</v>
      </c>
      <c r="E18" s="16">
        <v>24.627166451612904</v>
      </c>
    </row>
    <row r="19" spans="1:5" x14ac:dyDescent="0.35">
      <c r="A19" s="20">
        <v>43585.5</v>
      </c>
      <c r="B19" s="10">
        <v>128.84796713848075</v>
      </c>
      <c r="C19" s="16">
        <v>39.729277187066678</v>
      </c>
      <c r="D19" s="16">
        <v>36.594858666666667</v>
      </c>
      <c r="E19" s="16">
        <v>28.550943199999999</v>
      </c>
    </row>
    <row r="20" spans="1:5" x14ac:dyDescent="0.35">
      <c r="A20" s="20">
        <v>43616.25</v>
      </c>
      <c r="B20" s="10">
        <v>125.36355062845124</v>
      </c>
      <c r="C20" s="16">
        <v>41.507945485161294</v>
      </c>
      <c r="D20" s="16">
        <v>40.481090064516131</v>
      </c>
      <c r="E20" s="16">
        <v>28.248607483870966</v>
      </c>
    </row>
    <row r="21" spans="1:5" x14ac:dyDescent="0.35">
      <c r="A21" s="20">
        <v>43646.75</v>
      </c>
      <c r="B21" s="10">
        <v>126.45569117374376</v>
      </c>
      <c r="C21" s="16">
        <v>40.452528184400002</v>
      </c>
      <c r="D21" s="16">
        <v>39.692740266666668</v>
      </c>
      <c r="E21" s="16">
        <v>28.794497333333329</v>
      </c>
    </row>
    <row r="22" spans="1:5" x14ac:dyDescent="0.35">
      <c r="A22" s="20">
        <v>43677.25</v>
      </c>
      <c r="B22" s="10">
        <v>122.542653428737</v>
      </c>
      <c r="C22" s="16">
        <v>41.69626911006452</v>
      </c>
      <c r="D22" s="16">
        <v>43.566699354838718</v>
      </c>
      <c r="E22" s="16">
        <v>26.109854193548387</v>
      </c>
    </row>
    <row r="23" spans="1:5" x14ac:dyDescent="0.35">
      <c r="A23" s="20">
        <v>43707.75</v>
      </c>
      <c r="B23" s="10">
        <v>125.23238056861265</v>
      </c>
      <c r="C23" s="16">
        <v>42.210570229032264</v>
      </c>
      <c r="D23" s="16">
        <v>41.243726451612908</v>
      </c>
      <c r="E23" s="16">
        <v>25.230017548387096</v>
      </c>
    </row>
    <row r="24" spans="1:5" x14ac:dyDescent="0.35">
      <c r="A24" s="20">
        <v>43738.25</v>
      </c>
      <c r="B24" s="10">
        <v>125.72313510574068</v>
      </c>
      <c r="C24" s="16">
        <v>42.14739572666668</v>
      </c>
      <c r="D24" s="16">
        <v>41.667413333333336</v>
      </c>
      <c r="E24" s="16">
        <v>26.743496</v>
      </c>
    </row>
    <row r="25" spans="1:5" x14ac:dyDescent="0.35">
      <c r="A25" s="20">
        <v>43768.75</v>
      </c>
      <c r="B25" s="10">
        <v>126.01073415240276</v>
      </c>
      <c r="C25" s="16">
        <v>41.594686222451621</v>
      </c>
      <c r="D25" s="16">
        <v>40.814195612903227</v>
      </c>
      <c r="E25" s="16">
        <v>28.318505548387098</v>
      </c>
    </row>
    <row r="26" spans="1:5" x14ac:dyDescent="0.35">
      <c r="A26" s="20">
        <v>43799.25</v>
      </c>
      <c r="B26" s="10">
        <v>124.56907521250378</v>
      </c>
      <c r="C26" s="16">
        <v>42.783585355733337</v>
      </c>
      <c r="D26" s="16">
        <v>40.689134933333335</v>
      </c>
      <c r="E26" s="16">
        <v>28.862905066666666</v>
      </c>
    </row>
    <row r="27" spans="1:5" x14ac:dyDescent="0.35">
      <c r="A27" s="20">
        <v>43829.75</v>
      </c>
      <c r="B27" s="10">
        <v>127.45640625109014</v>
      </c>
      <c r="C27" s="16">
        <v>40.824235689419368</v>
      </c>
      <c r="D27" s="16">
        <v>36.369866322580656</v>
      </c>
      <c r="E27" s="16">
        <v>28.112991483870964</v>
      </c>
    </row>
    <row r="28" spans="1:5" x14ac:dyDescent="0.35">
      <c r="A28" s="20">
        <v>43860.25</v>
      </c>
      <c r="B28" s="10">
        <v>137.40468093937596</v>
      </c>
      <c r="C28" s="16">
        <v>38.630906087612914</v>
      </c>
      <c r="D28" s="16">
        <v>34.134552774193551</v>
      </c>
      <c r="E28" s="16">
        <v>27.755670967741938</v>
      </c>
    </row>
    <row r="29" spans="1:5" x14ac:dyDescent="0.35">
      <c r="A29" s="20">
        <v>43890.75</v>
      </c>
      <c r="B29" s="10">
        <v>135.95745244195606</v>
      </c>
      <c r="C29" s="16">
        <v>40.835952852275867</v>
      </c>
      <c r="D29" s="16">
        <v>34.361560275862068</v>
      </c>
      <c r="E29" s="16">
        <v>26.361288827586204</v>
      </c>
    </row>
    <row r="30" spans="1:5" x14ac:dyDescent="0.35">
      <c r="A30" s="20">
        <v>43921.25</v>
      </c>
      <c r="B30" s="10">
        <v>125.64651371570284</v>
      </c>
      <c r="C30" s="16">
        <v>39.131485016516137</v>
      </c>
      <c r="D30" s="16">
        <v>38.517520516129039</v>
      </c>
      <c r="E30" s="16">
        <v>24.577233032258064</v>
      </c>
    </row>
    <row r="31" spans="1:5" x14ac:dyDescent="0.35">
      <c r="A31" s="20">
        <v>43951.75</v>
      </c>
      <c r="B31" s="10">
        <v>117.36441111573427</v>
      </c>
      <c r="C31" s="16">
        <v>27.913063080666674</v>
      </c>
      <c r="D31" s="16">
        <v>37.591253333333349</v>
      </c>
      <c r="E31" s="16">
        <v>28.396277866666665</v>
      </c>
    </row>
    <row r="32" spans="1:5" x14ac:dyDescent="0.35">
      <c r="A32" s="20">
        <v>43982.25</v>
      </c>
      <c r="B32" s="10">
        <v>114.2309612486843</v>
      </c>
      <c r="C32" s="16">
        <v>33.842110064516142</v>
      </c>
      <c r="D32" s="16">
        <v>38.05292593548387</v>
      </c>
      <c r="E32" s="16">
        <v>20.2686304516129</v>
      </c>
    </row>
    <row r="33" spans="1:5" x14ac:dyDescent="0.35">
      <c r="A33" s="20">
        <v>44012.75</v>
      </c>
      <c r="B33" s="10">
        <v>117.3497535431252</v>
      </c>
      <c r="C33" s="16">
        <v>38.013230666666679</v>
      </c>
      <c r="D33" s="16">
        <v>38.995264000000006</v>
      </c>
      <c r="E33" s="16">
        <v>24.025823466666665</v>
      </c>
    </row>
    <row r="34" spans="1:5" x14ac:dyDescent="0.35">
      <c r="A34" s="20">
        <v>44043.25</v>
      </c>
      <c r="B34" s="10">
        <v>116.40382316364189</v>
      </c>
      <c r="C34" s="16">
        <v>40.646069032258076</v>
      </c>
      <c r="D34" s="16">
        <v>38.061691870967742</v>
      </c>
      <c r="E34" s="16">
        <v>24.035882838709679</v>
      </c>
    </row>
    <row r="35" spans="1:5" x14ac:dyDescent="0.35">
      <c r="A35" s="20">
        <v>44073.75</v>
      </c>
      <c r="B35" s="10">
        <v>116.74859832292648</v>
      </c>
      <c r="C35" s="16">
        <v>39.890217032258072</v>
      </c>
      <c r="D35" s="16">
        <v>38.649009548387099</v>
      </c>
      <c r="E35" s="16">
        <v>25.683457548387093</v>
      </c>
    </row>
    <row r="36" spans="1:5" x14ac:dyDescent="0.35">
      <c r="A36" s="20">
        <v>44104.25</v>
      </c>
      <c r="B36" s="10">
        <v>108.88578514948364</v>
      </c>
      <c r="C36" s="16">
        <v>41.840529348933345</v>
      </c>
      <c r="D36" s="16">
        <v>40.100356266666672</v>
      </c>
      <c r="E36" s="16">
        <v>30.281844387096772</v>
      </c>
    </row>
    <row r="37" spans="1:5" x14ac:dyDescent="0.35">
      <c r="A37" s="20">
        <v>44134.75</v>
      </c>
      <c r="B37" s="10">
        <v>117.03810701130132</v>
      </c>
      <c r="C37" s="16">
        <v>42.486782064516134</v>
      </c>
      <c r="D37" s="16">
        <v>39.77104929032258</v>
      </c>
      <c r="E37" s="16">
        <v>30.153052129032261</v>
      </c>
    </row>
    <row r="38" spans="1:5" x14ac:dyDescent="0.35">
      <c r="A38" s="20">
        <v>44165.25</v>
      </c>
      <c r="B38" s="10">
        <v>120.73731193762617</v>
      </c>
      <c r="C38" s="16">
        <v>43.704471200000015</v>
      </c>
      <c r="D38" s="16">
        <v>41.123925333333339</v>
      </c>
      <c r="E38" s="16">
        <v>30.823131733333337</v>
      </c>
    </row>
    <row r="39" spans="1:5" x14ac:dyDescent="0.35">
      <c r="A39" s="20">
        <v>44195.75</v>
      </c>
      <c r="B39" s="10">
        <v>128.7215665808607</v>
      </c>
      <c r="C39" s="16">
        <v>42.168214451612904</v>
      </c>
      <c r="D39" s="16">
        <v>33.52970322580645</v>
      </c>
      <c r="E39" s="16">
        <v>28.70206425806451</v>
      </c>
    </row>
    <row r="40" spans="1:5" x14ac:dyDescent="0.35">
      <c r="A40" s="20">
        <v>44226.25</v>
      </c>
      <c r="B40" s="10">
        <v>123.01807793700169</v>
      </c>
      <c r="C40" s="16">
        <v>37.814424853806457</v>
      </c>
      <c r="D40" s="16">
        <v>32.477790967741939</v>
      </c>
      <c r="E40" s="16">
        <v>30.420657548387091</v>
      </c>
    </row>
    <row r="41" spans="1:5" x14ac:dyDescent="0.35">
      <c r="A41" s="20">
        <v>44255.75</v>
      </c>
      <c r="B41" s="10">
        <v>124.24602631183322</v>
      </c>
      <c r="C41" s="16">
        <v>42.213335900428568</v>
      </c>
      <c r="D41" s="16">
        <v>38.073275428571435</v>
      </c>
      <c r="E41" s="16">
        <v>32.487129999999993</v>
      </c>
    </row>
    <row r="42" spans="1:5" x14ac:dyDescent="0.35">
      <c r="A42" s="20">
        <v>44286.25</v>
      </c>
      <c r="B42" s="10">
        <v>121.03358227220217</v>
      </c>
      <c r="C42" s="16">
        <v>41.754609758451615</v>
      </c>
      <c r="D42" s="16">
        <v>38.210712774193546</v>
      </c>
      <c r="E42" s="16">
        <v>30.142028129032255</v>
      </c>
    </row>
    <row r="43" spans="1:5" x14ac:dyDescent="0.35">
      <c r="A43" s="20">
        <v>44316.75</v>
      </c>
      <c r="B43" s="10">
        <v>119.80226592428622</v>
      </c>
      <c r="C43" s="16">
        <v>39.73780201666667</v>
      </c>
      <c r="D43" s="16">
        <v>38.968089600000006</v>
      </c>
      <c r="E43" s="16">
        <v>30.76913493333333</v>
      </c>
    </row>
    <row r="44" spans="1:5" x14ac:dyDescent="0.35">
      <c r="A44" s="20">
        <v>44347.25</v>
      </c>
      <c r="B44" s="10">
        <v>114.20764268036389</v>
      </c>
      <c r="C44" s="16">
        <v>40.563507817935495</v>
      </c>
      <c r="D44" s="16">
        <v>43.145934451612909</v>
      </c>
      <c r="E44" s="16">
        <v>28.936319225806447</v>
      </c>
    </row>
    <row r="45" spans="1:5" x14ac:dyDescent="0.35">
      <c r="A45" s="20">
        <v>44377.75</v>
      </c>
      <c r="B45" s="10">
        <v>111.87727168913355</v>
      </c>
      <c r="C45" s="16">
        <v>40.451502533333347</v>
      </c>
      <c r="D45" s="16">
        <v>45.064213333333342</v>
      </c>
      <c r="E45" s="16">
        <v>24.998979199999997</v>
      </c>
    </row>
    <row r="46" spans="1:5" x14ac:dyDescent="0.35">
      <c r="A46" s="20">
        <v>44408.25</v>
      </c>
      <c r="B46" s="10">
        <v>116.22584514418575</v>
      </c>
      <c r="C46" s="16">
        <v>39.393500258451617</v>
      </c>
      <c r="D46" s="16">
        <v>42.567382709677418</v>
      </c>
      <c r="E46" s="16">
        <v>26.90190477419355</v>
      </c>
    </row>
    <row r="47" spans="1:5" x14ac:dyDescent="0.35">
      <c r="A47" s="20">
        <v>44439.25</v>
      </c>
      <c r="B47" s="10">
        <v>111.95949364596274</v>
      </c>
      <c r="C47" s="16">
        <v>36.440203869161301</v>
      </c>
      <c r="D47" s="16">
        <v>43.584231225806455</v>
      </c>
      <c r="E47" s="16">
        <v>28.819530580645161</v>
      </c>
    </row>
    <row r="48" spans="1:5" x14ac:dyDescent="0.35">
      <c r="A48" s="20">
        <v>44469.25</v>
      </c>
      <c r="B48" s="10">
        <v>107.97965589594082</v>
      </c>
      <c r="C48" s="16">
        <v>40.167401219333335</v>
      </c>
      <c r="D48" s="16">
        <v>44.076876800000015</v>
      </c>
      <c r="E48" s="16">
        <v>30.343105866666665</v>
      </c>
    </row>
    <row r="49" spans="1:5" x14ac:dyDescent="0.35">
      <c r="A49" s="20">
        <v>44500.25</v>
      </c>
      <c r="B49" s="10">
        <v>109.49276010370461</v>
      </c>
      <c r="C49" s="16">
        <v>39.769714838709682</v>
      </c>
      <c r="D49" s="16">
        <v>44.122167466666667</v>
      </c>
      <c r="E49" s="16">
        <v>31.054665032258061</v>
      </c>
    </row>
    <row r="50" spans="1:5" x14ac:dyDescent="0.35">
      <c r="A50" s="20">
        <v>44530.25</v>
      </c>
      <c r="B50" s="10">
        <v>115.3305120743767</v>
      </c>
      <c r="C50" s="16">
        <v>41.344243600000006</v>
      </c>
      <c r="D50" s="16">
        <v>40.399274666666663</v>
      </c>
      <c r="E50" s="16">
        <v>30.664476266666671</v>
      </c>
    </row>
    <row r="51" spans="1:5" x14ac:dyDescent="0.35">
      <c r="A51" s="20">
        <v>44561.25</v>
      </c>
      <c r="B51" s="10">
        <v>113.90251895207351</v>
      </c>
    </row>
    <row r="52" spans="1:5" x14ac:dyDescent="0.35">
      <c r="A52" s="20">
        <v>44592.25</v>
      </c>
      <c r="B52" s="10">
        <v>115.57029624616395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workbookViewId="0">
      <selection activeCell="A2" sqref="A2"/>
    </sheetView>
  </sheetViews>
  <sheetFormatPr defaultRowHeight="14.5" x14ac:dyDescent="0.35"/>
  <cols>
    <col min="1" max="1" width="8.453125" customWidth="1"/>
    <col min="2" max="2" width="11.54296875" customWidth="1"/>
    <col min="3" max="3" width="10.81640625" customWidth="1"/>
  </cols>
  <sheetData>
    <row r="1" spans="1:6" ht="16" x14ac:dyDescent="0.45">
      <c r="A1" t="s">
        <v>8</v>
      </c>
      <c r="B1" s="1" t="s">
        <v>9</v>
      </c>
    </row>
    <row r="2" spans="1:6" ht="58" x14ac:dyDescent="0.35">
      <c r="A2" s="29" t="s">
        <v>64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</row>
    <row r="3" spans="1:6" x14ac:dyDescent="0.35">
      <c r="B3" s="31" t="s">
        <v>7</v>
      </c>
      <c r="C3" s="31"/>
      <c r="D3" s="31"/>
      <c r="E3" s="31"/>
      <c r="F3" s="31"/>
    </row>
    <row r="4" spans="1:6" x14ac:dyDescent="0.35">
      <c r="A4" s="3">
        <v>40695</v>
      </c>
      <c r="B4" s="6">
        <v>0</v>
      </c>
      <c r="C4" s="6">
        <v>0</v>
      </c>
      <c r="D4" s="6">
        <v>0</v>
      </c>
      <c r="E4" s="6">
        <v>0</v>
      </c>
      <c r="F4" s="6">
        <v>0</v>
      </c>
    </row>
    <row r="5" spans="1:6" x14ac:dyDescent="0.35">
      <c r="A5" s="3">
        <v>40725.75</v>
      </c>
      <c r="B5" s="6">
        <v>-0.48568185108950956</v>
      </c>
      <c r="C5" s="6">
        <v>0.5894190031737736</v>
      </c>
      <c r="D5" s="6">
        <v>6.5988000000004376E-2</v>
      </c>
      <c r="E5" s="6">
        <v>6.5988000000004376E-2</v>
      </c>
      <c r="F5" s="6">
        <v>0.16972515208426842</v>
      </c>
    </row>
    <row r="6" spans="1:6" x14ac:dyDescent="0.35">
      <c r="A6" s="3">
        <v>40756.5</v>
      </c>
      <c r="B6" s="6">
        <v>-0.81892386924127436</v>
      </c>
      <c r="C6" s="6">
        <v>1.3825271219260884</v>
      </c>
      <c r="D6" s="6">
        <v>-0.30695599999999601</v>
      </c>
      <c r="E6" s="6">
        <v>-0.30695599999999601</v>
      </c>
      <c r="F6" s="6">
        <v>0.25664725268481803</v>
      </c>
    </row>
    <row r="7" spans="1:6" x14ac:dyDescent="0.35">
      <c r="A7" s="3">
        <v>40787.25</v>
      </c>
      <c r="B7" s="6">
        <v>-0.80833355004455143</v>
      </c>
      <c r="C7" s="6">
        <v>2.2214836703713416</v>
      </c>
      <c r="D7" s="6">
        <v>-0.47408399999999773</v>
      </c>
      <c r="E7" s="6">
        <v>-0.47408399999999773</v>
      </c>
      <c r="F7" s="6">
        <v>0.93906612032679249</v>
      </c>
    </row>
    <row r="8" spans="1:6" x14ac:dyDescent="0.35">
      <c r="A8" s="3">
        <v>40818</v>
      </c>
      <c r="B8" s="6">
        <v>-0.25451747256772705</v>
      </c>
      <c r="C8" s="6">
        <v>2.5033737947860999</v>
      </c>
      <c r="D8" s="6">
        <v>-0.50611599999999868</v>
      </c>
      <c r="E8" s="6">
        <v>-0.50611599999999868</v>
      </c>
      <c r="F8" s="6">
        <v>1.7427403222183742</v>
      </c>
    </row>
    <row r="9" spans="1:6" x14ac:dyDescent="0.35">
      <c r="A9" s="3">
        <v>40848.75</v>
      </c>
      <c r="B9" s="6">
        <v>0.36480351323294258</v>
      </c>
      <c r="C9" s="6">
        <v>3.2750622343577902</v>
      </c>
      <c r="D9" s="6">
        <v>-0.51282399999999839</v>
      </c>
      <c r="E9" s="6">
        <v>-0.51282399999999839</v>
      </c>
      <c r="F9" s="6">
        <v>3.1270417475907344</v>
      </c>
    </row>
    <row r="10" spans="1:6" x14ac:dyDescent="0.35">
      <c r="A10" s="3">
        <v>40879.5</v>
      </c>
      <c r="B10" s="6">
        <v>0.8622899753510751</v>
      </c>
      <c r="C10" s="6">
        <v>3.7862436778983408</v>
      </c>
      <c r="D10" s="6">
        <v>-0.44189599999999629</v>
      </c>
      <c r="E10" s="6">
        <v>-0.44189599999999629</v>
      </c>
      <c r="F10" s="6">
        <v>4.2066376532494196</v>
      </c>
    </row>
    <row r="11" spans="1:6" x14ac:dyDescent="0.35">
      <c r="A11" s="3">
        <v>40910.25</v>
      </c>
      <c r="B11" s="6">
        <v>0.9075325163644834</v>
      </c>
      <c r="C11" s="6">
        <v>4.5594133819064808</v>
      </c>
      <c r="D11" s="6">
        <v>-0.39961999999999875</v>
      </c>
      <c r="E11" s="6">
        <v>-0.39961999999999875</v>
      </c>
      <c r="F11" s="6">
        <v>5.0673258982709655</v>
      </c>
    </row>
    <row r="12" spans="1:6" x14ac:dyDescent="0.35">
      <c r="A12" s="3">
        <v>40941</v>
      </c>
      <c r="B12" s="6">
        <v>1.25331940920546</v>
      </c>
      <c r="C12" s="6">
        <v>5.4142313072029395</v>
      </c>
      <c r="D12" s="6">
        <v>-0.40190799999999882</v>
      </c>
      <c r="E12" s="6">
        <v>-0.40190799999999882</v>
      </c>
      <c r="F12" s="6">
        <v>6.2656427164084008</v>
      </c>
    </row>
    <row r="13" spans="1:6" x14ac:dyDescent="0.35">
      <c r="A13" s="3">
        <v>40971.75</v>
      </c>
      <c r="B13" s="6">
        <v>0.5146313501900579</v>
      </c>
      <c r="C13" s="6">
        <v>5.8524563597689081</v>
      </c>
      <c r="D13" s="6">
        <v>-0.40669199999999606</v>
      </c>
      <c r="E13" s="6">
        <v>-0.40669199999999606</v>
      </c>
      <c r="F13" s="6">
        <v>5.9603957099589699</v>
      </c>
    </row>
    <row r="14" spans="1:6" x14ac:dyDescent="0.35">
      <c r="A14" s="3">
        <v>41002.5</v>
      </c>
      <c r="B14" s="6">
        <v>4.5693588571282362E-2</v>
      </c>
      <c r="C14" s="6">
        <v>6.1465609823262071</v>
      </c>
      <c r="D14" s="6">
        <v>-0.3957720000000009</v>
      </c>
      <c r="E14" s="6">
        <v>-0.3957720000000009</v>
      </c>
      <c r="F14" s="6">
        <v>5.7964825708974885</v>
      </c>
    </row>
    <row r="15" spans="1:6" x14ac:dyDescent="0.35">
      <c r="A15" s="3">
        <v>41033.25</v>
      </c>
      <c r="B15" s="6">
        <v>-3.9972160823452896E-2</v>
      </c>
      <c r="C15" s="6">
        <v>6.7712477582071102</v>
      </c>
      <c r="D15" s="6">
        <v>-0.30778799999999507</v>
      </c>
      <c r="E15" s="6">
        <v>-0.30778799999999507</v>
      </c>
      <c r="F15" s="6">
        <v>6.4234875973836623</v>
      </c>
    </row>
    <row r="16" spans="1:6" x14ac:dyDescent="0.35">
      <c r="A16" s="3">
        <v>41064</v>
      </c>
      <c r="B16" s="6">
        <v>-0.84674447186429802</v>
      </c>
      <c r="C16" s="6">
        <v>6.7625893614169712</v>
      </c>
      <c r="D16" s="6">
        <v>-0.21876400000000018</v>
      </c>
      <c r="E16" s="6">
        <v>-0.21876400000000018</v>
      </c>
      <c r="F16" s="6">
        <v>5.697080889552673</v>
      </c>
    </row>
    <row r="17" spans="1:6" x14ac:dyDescent="0.35">
      <c r="A17" s="3">
        <v>41094.75</v>
      </c>
      <c r="B17" s="6">
        <v>-2.2429331679764744</v>
      </c>
      <c r="C17" s="6">
        <v>6.9073302563063237</v>
      </c>
      <c r="D17" s="6">
        <v>-0.17539599999999922</v>
      </c>
      <c r="E17" s="6">
        <v>-0.17539599999999922</v>
      </c>
      <c r="F17" s="6">
        <v>4.4890010883298501</v>
      </c>
    </row>
    <row r="18" spans="1:6" x14ac:dyDescent="0.35">
      <c r="A18" s="3">
        <v>41125.5</v>
      </c>
      <c r="B18" s="6">
        <v>-3.3394367153202609</v>
      </c>
      <c r="C18" s="6">
        <v>7.3055188121658432</v>
      </c>
      <c r="D18" s="6">
        <v>0.19541600000000159</v>
      </c>
      <c r="E18" s="6">
        <v>0.19541600000000159</v>
      </c>
      <c r="F18" s="6">
        <v>4.1614980968455839</v>
      </c>
    </row>
    <row r="19" spans="1:6" x14ac:dyDescent="0.35">
      <c r="A19" s="3">
        <v>41156.25</v>
      </c>
      <c r="B19" s="6">
        <v>-4.7715664462490963</v>
      </c>
      <c r="C19" s="6">
        <v>7.2288023723182562</v>
      </c>
      <c r="D19" s="6">
        <v>0.19286800000000426</v>
      </c>
      <c r="E19" s="6">
        <v>0.19286800000000426</v>
      </c>
      <c r="F19" s="6">
        <v>2.6501039260691641</v>
      </c>
    </row>
    <row r="20" spans="1:6" x14ac:dyDescent="0.35">
      <c r="A20" s="3">
        <v>41187</v>
      </c>
      <c r="B20" s="6">
        <v>-6.2742311960824111</v>
      </c>
      <c r="C20" s="6">
        <v>7.9760656953281028</v>
      </c>
      <c r="D20" s="6">
        <v>0.29629600000000167</v>
      </c>
      <c r="E20" s="6">
        <v>0.29629600000000167</v>
      </c>
      <c r="F20" s="6">
        <v>1.9981304992456934</v>
      </c>
    </row>
    <row r="21" spans="1:6" x14ac:dyDescent="0.35">
      <c r="A21" s="3">
        <v>41217.75</v>
      </c>
      <c r="B21" s="6">
        <v>-7.352100633335084</v>
      </c>
      <c r="C21" s="6">
        <v>8.1934019744978599</v>
      </c>
      <c r="D21" s="6">
        <v>0.32614400000000288</v>
      </c>
      <c r="E21" s="6">
        <v>0.32614400000000288</v>
      </c>
      <c r="F21" s="6">
        <v>1.1674453411627788</v>
      </c>
    </row>
    <row r="22" spans="1:6" x14ac:dyDescent="0.35">
      <c r="A22" s="3">
        <v>41248.5</v>
      </c>
      <c r="B22" s="6">
        <v>-8.1029465728375669</v>
      </c>
      <c r="C22" s="6">
        <v>8.2473225346071928</v>
      </c>
      <c r="D22" s="6">
        <v>0.26286000000000342</v>
      </c>
      <c r="E22" s="6">
        <v>0.26286000000000342</v>
      </c>
      <c r="F22" s="6">
        <v>0.40723596176962928</v>
      </c>
    </row>
    <row r="23" spans="1:6" x14ac:dyDescent="0.35">
      <c r="A23" s="3">
        <v>41279.25</v>
      </c>
      <c r="B23" s="6">
        <v>-8.8568987394973817</v>
      </c>
      <c r="C23" s="6">
        <v>8.7380206090676893</v>
      </c>
      <c r="D23" s="6">
        <v>0.17159999999999798</v>
      </c>
      <c r="E23" s="6">
        <v>0.17159999999999798</v>
      </c>
      <c r="F23" s="6">
        <v>5.2721869570305557E-2</v>
      </c>
    </row>
    <row r="24" spans="1:6" x14ac:dyDescent="0.35">
      <c r="A24" s="3">
        <v>41310</v>
      </c>
      <c r="B24" s="6">
        <v>-10.406726973173249</v>
      </c>
      <c r="C24" s="6">
        <v>8.5808750404033702</v>
      </c>
      <c r="D24" s="6">
        <v>-7.643999999999096E-3</v>
      </c>
      <c r="E24" s="6">
        <v>-7.643999999999096E-3</v>
      </c>
      <c r="F24" s="6">
        <v>-1.8334959327698783</v>
      </c>
    </row>
    <row r="25" spans="1:6" x14ac:dyDescent="0.35">
      <c r="A25" s="3">
        <v>41340.75</v>
      </c>
      <c r="B25" s="6">
        <v>-10.635021662605766</v>
      </c>
      <c r="C25" s="6">
        <v>8.8399565166254916</v>
      </c>
      <c r="D25" s="6">
        <v>-0.25396800000000042</v>
      </c>
      <c r="E25" s="6">
        <v>-0.25396800000000042</v>
      </c>
      <c r="F25" s="6">
        <v>-2.0490331459802746</v>
      </c>
    </row>
    <row r="26" spans="1:6" x14ac:dyDescent="0.35">
      <c r="A26" s="3">
        <v>41371.5</v>
      </c>
      <c r="B26" s="6">
        <v>-11.158609674265023</v>
      </c>
      <c r="C26" s="6">
        <v>9.6136280957991005</v>
      </c>
      <c r="D26" s="6">
        <v>-0.4612919999999967</v>
      </c>
      <c r="E26" s="6">
        <v>-0.4612919999999967</v>
      </c>
      <c r="F26" s="6">
        <v>-2.0062735784659189</v>
      </c>
    </row>
    <row r="27" spans="1:6" x14ac:dyDescent="0.35">
      <c r="A27" s="3">
        <v>41402.25</v>
      </c>
      <c r="B27" s="6">
        <v>-12.373422728346441</v>
      </c>
      <c r="C27" s="6">
        <v>9.7126026526540556</v>
      </c>
      <c r="D27" s="6">
        <v>-0.82430399999999793</v>
      </c>
      <c r="E27" s="6">
        <v>-0.82430399999999793</v>
      </c>
      <c r="F27" s="6">
        <v>-3.4851240756923829</v>
      </c>
    </row>
    <row r="28" spans="1:6" x14ac:dyDescent="0.35">
      <c r="A28" s="3">
        <v>41433</v>
      </c>
      <c r="B28" s="6">
        <v>-12.752381910762097</v>
      </c>
      <c r="C28" s="6">
        <v>9.891317650530624</v>
      </c>
      <c r="D28" s="6">
        <v>-1.1478999999999999</v>
      </c>
      <c r="E28" s="6">
        <v>-1.1478999999999999</v>
      </c>
      <c r="F28" s="6">
        <v>-4.0089642602314726</v>
      </c>
    </row>
    <row r="29" spans="1:6" x14ac:dyDescent="0.35">
      <c r="A29" s="3">
        <v>41463.75</v>
      </c>
      <c r="B29" s="6">
        <v>-13.209740078899614</v>
      </c>
      <c r="C29" s="6">
        <v>10.484017889623374</v>
      </c>
      <c r="D29" s="6">
        <v>-1.5866240000000005</v>
      </c>
      <c r="E29" s="6">
        <v>-1.5866240000000005</v>
      </c>
      <c r="F29" s="6">
        <v>-4.3123461892762407</v>
      </c>
    </row>
    <row r="30" spans="1:6" x14ac:dyDescent="0.35">
      <c r="A30" s="3">
        <v>41494.5</v>
      </c>
      <c r="B30" s="6">
        <v>-14.015007116323318</v>
      </c>
      <c r="C30" s="6">
        <v>10.651135115417816</v>
      </c>
      <c r="D30" s="6">
        <v>-2.1065719999999963</v>
      </c>
      <c r="E30" s="6">
        <v>-2.1065719999999963</v>
      </c>
      <c r="F30" s="6">
        <v>-5.4704440009054984</v>
      </c>
    </row>
    <row r="31" spans="1:6" x14ac:dyDescent="0.35">
      <c r="A31" s="3">
        <v>41525.25</v>
      </c>
      <c r="B31" s="6">
        <v>-14.641073197304166</v>
      </c>
      <c r="C31" s="6">
        <v>10.970335278367401</v>
      </c>
      <c r="D31" s="6">
        <v>-2.6899079999999991</v>
      </c>
      <c r="E31" s="6">
        <v>-2.6899079999999991</v>
      </c>
      <c r="F31" s="6">
        <v>-6.3606459189367648</v>
      </c>
    </row>
    <row r="32" spans="1:6" x14ac:dyDescent="0.35">
      <c r="A32" s="3">
        <v>41556</v>
      </c>
      <c r="B32" s="6">
        <v>-15.214525098635903</v>
      </c>
      <c r="C32" s="6">
        <v>11.269678235923919</v>
      </c>
      <c r="D32" s="6">
        <v>-3.0715879999999984</v>
      </c>
      <c r="E32" s="6">
        <v>-3.0715879999999984</v>
      </c>
      <c r="F32" s="6">
        <v>-7.0164348627119821</v>
      </c>
    </row>
    <row r="33" spans="1:6" x14ac:dyDescent="0.35">
      <c r="A33" s="3">
        <v>41586.75</v>
      </c>
      <c r="B33" s="6">
        <v>-15.874281445840353</v>
      </c>
      <c r="C33" s="6">
        <v>11.327273894734958</v>
      </c>
      <c r="D33" s="6">
        <v>-3.2232719999999979</v>
      </c>
      <c r="E33" s="6">
        <v>-3.2232719999999979</v>
      </c>
      <c r="F33" s="6">
        <v>-7.7702795511053928</v>
      </c>
    </row>
    <row r="34" spans="1:6" x14ac:dyDescent="0.35">
      <c r="A34" s="3">
        <v>41617.5</v>
      </c>
      <c r="B34" s="6">
        <v>-16.549054347902569</v>
      </c>
      <c r="C34" s="6">
        <v>11.768856970680275</v>
      </c>
      <c r="D34" s="6">
        <v>-3.4958559999999963</v>
      </c>
      <c r="E34" s="6">
        <v>-3.4958559999999963</v>
      </c>
      <c r="F34" s="6">
        <v>-8.27605337722229</v>
      </c>
    </row>
    <row r="35" spans="1:6" x14ac:dyDescent="0.35">
      <c r="A35" s="3">
        <v>41648.25</v>
      </c>
      <c r="B35" s="6">
        <v>-16.740042350495742</v>
      </c>
      <c r="C35" s="6">
        <v>12.141643899789955</v>
      </c>
      <c r="D35" s="6">
        <v>-3.8022919999999978</v>
      </c>
      <c r="E35" s="6">
        <v>-3.8022919999999978</v>
      </c>
      <c r="F35" s="6">
        <v>-8.4006904507057847</v>
      </c>
    </row>
    <row r="36" spans="1:6" x14ac:dyDescent="0.35">
      <c r="A36" s="3">
        <v>41679</v>
      </c>
      <c r="B36" s="6">
        <v>-16.707002957336243</v>
      </c>
      <c r="C36" s="6">
        <v>12.357512609193861</v>
      </c>
      <c r="D36" s="6">
        <v>-4.1951519999999967</v>
      </c>
      <c r="E36" s="6">
        <v>-4.1951519999999967</v>
      </c>
      <c r="F36" s="6">
        <v>-8.5446423481423786</v>
      </c>
    </row>
    <row r="37" spans="1:6" x14ac:dyDescent="0.35">
      <c r="A37" s="3">
        <v>41709.75</v>
      </c>
      <c r="B37" s="6">
        <v>-17.141722155308457</v>
      </c>
      <c r="C37" s="6">
        <v>12.511996178536293</v>
      </c>
      <c r="D37" s="6">
        <v>-4.4432439999999964</v>
      </c>
      <c r="E37" s="6">
        <v>-4.4432439999999964</v>
      </c>
      <c r="F37" s="6">
        <v>-9.0729699767721605</v>
      </c>
    </row>
    <row r="38" spans="1:6" x14ac:dyDescent="0.35">
      <c r="A38" s="3">
        <v>41740.5</v>
      </c>
      <c r="B38" s="6">
        <v>-17.264032123234472</v>
      </c>
      <c r="C38" s="6">
        <v>12.530666420841015</v>
      </c>
      <c r="D38" s="6">
        <v>-4.5840599999999974</v>
      </c>
      <c r="E38" s="6">
        <v>-4.5840599999999974</v>
      </c>
      <c r="F38" s="6">
        <v>-9.3174257023934537</v>
      </c>
    </row>
    <row r="39" spans="1:6" x14ac:dyDescent="0.35">
      <c r="A39" s="3">
        <v>41771.25</v>
      </c>
      <c r="B39" s="6">
        <v>-17.897409542584882</v>
      </c>
      <c r="C39" s="6">
        <v>12.694650620519894</v>
      </c>
      <c r="D39" s="6">
        <v>-4.9312639999999952</v>
      </c>
      <c r="E39" s="6">
        <v>-4.9312639999999952</v>
      </c>
      <c r="F39" s="6">
        <v>-10.134022922064982</v>
      </c>
    </row>
    <row r="40" spans="1:6" x14ac:dyDescent="0.35">
      <c r="A40" s="3">
        <v>41802</v>
      </c>
      <c r="B40" s="6">
        <v>-19.000711032992342</v>
      </c>
      <c r="C40" s="6">
        <v>12.954558288118449</v>
      </c>
      <c r="D40" s="6">
        <v>-5.398067999999995</v>
      </c>
      <c r="E40" s="6">
        <v>-5.398067999999995</v>
      </c>
      <c r="F40" s="6">
        <v>-11.444220744873888</v>
      </c>
    </row>
    <row r="41" spans="1:6" x14ac:dyDescent="0.35">
      <c r="A41" s="3">
        <v>41832.75</v>
      </c>
      <c r="B41" s="6">
        <v>-18.627121542648638</v>
      </c>
      <c r="C41" s="6">
        <v>12.905317696914977</v>
      </c>
      <c r="D41" s="6">
        <v>-5.5328519999999983</v>
      </c>
      <c r="E41" s="6">
        <v>-5.5328519999999983</v>
      </c>
      <c r="F41" s="6">
        <v>-11.254655845733659</v>
      </c>
    </row>
    <row r="42" spans="1:6" x14ac:dyDescent="0.35">
      <c r="A42" s="3">
        <v>41863.5</v>
      </c>
      <c r="B42" s="6">
        <v>-17.645899032054388</v>
      </c>
      <c r="C42" s="6">
        <v>12.550070977479265</v>
      </c>
      <c r="D42" s="6">
        <v>-5.6406479999999952</v>
      </c>
      <c r="E42" s="6">
        <v>-5.6406479999999952</v>
      </c>
      <c r="F42" s="6">
        <v>-10.736476054575117</v>
      </c>
    </row>
    <row r="43" spans="1:6" x14ac:dyDescent="0.35">
      <c r="A43" s="3">
        <v>41894.25</v>
      </c>
      <c r="B43" s="6">
        <v>-16.836692350632717</v>
      </c>
      <c r="C43" s="6">
        <v>12.551058178482265</v>
      </c>
      <c r="D43" s="6">
        <v>-5.5650399999999998</v>
      </c>
      <c r="E43" s="6">
        <v>-5.5650399999999998</v>
      </c>
      <c r="F43" s="6">
        <v>-9.8506741721504518</v>
      </c>
    </row>
    <row r="44" spans="1:6" x14ac:dyDescent="0.35">
      <c r="A44" s="3">
        <v>41925</v>
      </c>
      <c r="B44" s="6">
        <v>-16.083762026734917</v>
      </c>
      <c r="C44" s="6">
        <v>12.476639474912446</v>
      </c>
      <c r="D44" s="6">
        <v>-5.9064199999999971</v>
      </c>
      <c r="E44" s="6">
        <v>-5.9064199999999971</v>
      </c>
      <c r="F44" s="6">
        <v>-9.5135425518224679</v>
      </c>
    </row>
    <row r="45" spans="1:6" x14ac:dyDescent="0.35">
      <c r="A45" s="3">
        <v>41955.75</v>
      </c>
      <c r="B45" s="6">
        <v>-15.426085036099295</v>
      </c>
      <c r="C45" s="6">
        <v>12.165017664948607</v>
      </c>
      <c r="D45" s="6">
        <v>-6.3185719999999996</v>
      </c>
      <c r="E45" s="6">
        <v>-6.3185719999999996</v>
      </c>
      <c r="F45" s="6">
        <v>-9.5796393711506873</v>
      </c>
    </row>
    <row r="46" spans="1:6" x14ac:dyDescent="0.35">
      <c r="A46" s="3">
        <v>41986.5</v>
      </c>
      <c r="B46" s="6">
        <v>-14.660167516202876</v>
      </c>
      <c r="C46" s="6">
        <v>12.174187329700999</v>
      </c>
      <c r="D46" s="6">
        <v>-6.5387919999999973</v>
      </c>
      <c r="E46" s="6">
        <v>-6.5387919999999973</v>
      </c>
      <c r="F46" s="6">
        <v>-9.024772186501874</v>
      </c>
    </row>
    <row r="47" spans="1:6" x14ac:dyDescent="0.35">
      <c r="A47" s="3">
        <v>42017.25</v>
      </c>
      <c r="B47" s="6">
        <v>-14.639139601504439</v>
      </c>
      <c r="C47" s="6">
        <v>11.93156579092485</v>
      </c>
      <c r="D47" s="6">
        <v>-6.5290159999999986</v>
      </c>
      <c r="E47" s="6">
        <v>-6.5290159999999986</v>
      </c>
      <c r="F47" s="6">
        <v>-9.2365898105795878</v>
      </c>
    </row>
    <row r="48" spans="1:6" x14ac:dyDescent="0.35">
      <c r="A48" s="3">
        <v>42048</v>
      </c>
      <c r="B48" s="6">
        <v>-14.409038796828582</v>
      </c>
      <c r="C48" s="6">
        <v>11.948765674358782</v>
      </c>
      <c r="D48" s="6">
        <v>-6.3460800000000006</v>
      </c>
      <c r="E48" s="6">
        <v>-6.3460800000000006</v>
      </c>
      <c r="F48" s="6">
        <v>-8.8063531224698011</v>
      </c>
    </row>
    <row r="49" spans="1:6" x14ac:dyDescent="0.35">
      <c r="A49" s="3">
        <v>42078.75</v>
      </c>
      <c r="B49" s="6">
        <v>-13.981369203148461</v>
      </c>
      <c r="C49" s="6">
        <v>12.036726376401788</v>
      </c>
      <c r="D49" s="6">
        <v>-6.297667999999998</v>
      </c>
      <c r="E49" s="6">
        <v>-6.297667999999998</v>
      </c>
      <c r="F49" s="6">
        <v>-8.2423108267466709</v>
      </c>
    </row>
    <row r="50" spans="1:6" x14ac:dyDescent="0.35">
      <c r="A50" s="3">
        <v>42109.5</v>
      </c>
      <c r="B50" s="6">
        <v>-13.672435728013568</v>
      </c>
      <c r="C50" s="6">
        <v>11.865540930646119</v>
      </c>
      <c r="D50" s="6">
        <v>-6.193095999999997</v>
      </c>
      <c r="E50" s="6">
        <v>-6.193095999999997</v>
      </c>
      <c r="F50" s="6">
        <v>-7.9999907973674453</v>
      </c>
    </row>
    <row r="51" spans="1:6" x14ac:dyDescent="0.35">
      <c r="A51" s="3">
        <v>42140.25</v>
      </c>
      <c r="B51" s="6">
        <v>-13.11225920276749</v>
      </c>
      <c r="C51" s="6">
        <v>11.44391132041676</v>
      </c>
      <c r="D51" s="6">
        <v>-5.8289399999999958</v>
      </c>
      <c r="E51" s="6">
        <v>-5.8289399999999958</v>
      </c>
      <c r="F51" s="6">
        <v>-7.4972878823507259</v>
      </c>
    </row>
    <row r="52" spans="1:6" x14ac:dyDescent="0.35">
      <c r="A52" s="3">
        <v>42171</v>
      </c>
      <c r="B52" s="6">
        <v>-11.922553891253244</v>
      </c>
      <c r="C52" s="6">
        <v>11.437032009212146</v>
      </c>
      <c r="D52" s="6">
        <v>-5.5498040000000017</v>
      </c>
      <c r="E52" s="6">
        <v>-5.5498040000000017</v>
      </c>
      <c r="F52" s="6">
        <v>-6.0353258820411</v>
      </c>
    </row>
    <row r="53" spans="1:6" x14ac:dyDescent="0.35">
      <c r="A53" s="3">
        <v>42201.75</v>
      </c>
      <c r="B53" s="6">
        <v>-11.220065780131392</v>
      </c>
      <c r="C53" s="6">
        <v>11.541590129837573</v>
      </c>
      <c r="D53" s="6">
        <v>-5.246383999999999</v>
      </c>
      <c r="E53" s="6">
        <v>-5.246383999999999</v>
      </c>
      <c r="F53" s="6">
        <v>-4.9248596502938184</v>
      </c>
    </row>
    <row r="54" spans="1:6" x14ac:dyDescent="0.35">
      <c r="A54" s="3">
        <v>42232.5</v>
      </c>
      <c r="B54" s="6">
        <v>-11.457965591116761</v>
      </c>
      <c r="C54" s="6">
        <v>11.510459637898492</v>
      </c>
      <c r="D54" s="6">
        <v>-4.9065119999999958</v>
      </c>
      <c r="E54" s="6">
        <v>-4.9065119999999958</v>
      </c>
      <c r="F54" s="6">
        <v>-4.8540179532182641</v>
      </c>
    </row>
    <row r="55" spans="1:6" x14ac:dyDescent="0.35">
      <c r="A55" s="3">
        <v>42263.25</v>
      </c>
      <c r="B55" s="6">
        <v>-11.317737584020279</v>
      </c>
      <c r="C55" s="6">
        <v>11.660110069299265</v>
      </c>
      <c r="D55" s="6">
        <v>-4.5318519999999971</v>
      </c>
      <c r="E55" s="6">
        <v>-4.5318519999999971</v>
      </c>
      <c r="F55" s="6">
        <v>-4.1894795147210111</v>
      </c>
    </row>
    <row r="56" spans="1:6" x14ac:dyDescent="0.35">
      <c r="A56" s="3">
        <v>42294</v>
      </c>
      <c r="B56" s="6">
        <v>-11.197576380264735</v>
      </c>
      <c r="C56" s="6">
        <v>11.557246005209493</v>
      </c>
      <c r="D56" s="6">
        <v>-4.3866160000000001</v>
      </c>
      <c r="E56" s="6">
        <v>-4.3211265760000011</v>
      </c>
      <c r="F56" s="6">
        <v>-4.0269463750552426</v>
      </c>
    </row>
    <row r="57" spans="1:6" x14ac:dyDescent="0.35">
      <c r="A57" s="3">
        <v>42324.75</v>
      </c>
      <c r="B57" s="6">
        <v>-11.035996497779706</v>
      </c>
      <c r="C57" s="6">
        <v>11.584436412269724</v>
      </c>
      <c r="D57" s="6">
        <v>-4.1796039999999977</v>
      </c>
      <c r="E57" s="6">
        <v>-3.8704917679999973</v>
      </c>
      <c r="F57" s="6">
        <v>-3.6311640855099796</v>
      </c>
    </row>
    <row r="58" spans="1:6" x14ac:dyDescent="0.35">
      <c r="A58" s="3">
        <v>42355.5</v>
      </c>
      <c r="B58" s="6">
        <v>-10.827236121961448</v>
      </c>
      <c r="C58" s="6">
        <v>11.819244787165502</v>
      </c>
      <c r="D58" s="6">
        <v>-3.9963559999999987</v>
      </c>
      <c r="E58" s="6">
        <v>-3.370452487999998</v>
      </c>
      <c r="F58" s="6">
        <v>-3.0043473347959448</v>
      </c>
    </row>
    <row r="59" spans="1:6" x14ac:dyDescent="0.35">
      <c r="A59" s="3">
        <v>42386.25</v>
      </c>
      <c r="B59" s="6">
        <v>-11.112312714345506</v>
      </c>
      <c r="C59" s="6">
        <v>11.747262470221557</v>
      </c>
      <c r="D59" s="6">
        <v>-3.7714559999999935</v>
      </c>
      <c r="E59" s="6">
        <v>-2.7512326399999942</v>
      </c>
      <c r="F59" s="6">
        <v>-3.1365062441239431</v>
      </c>
    </row>
    <row r="60" spans="1:6" x14ac:dyDescent="0.35">
      <c r="A60" s="3">
        <v>42417</v>
      </c>
      <c r="B60" s="6">
        <v>-10.5068546051547</v>
      </c>
      <c r="C60" s="6">
        <v>12.078646821290789</v>
      </c>
      <c r="D60" s="6">
        <v>-3.4962719999999976</v>
      </c>
      <c r="E60" s="6">
        <v>-2.1347978079999983</v>
      </c>
      <c r="F60" s="6">
        <v>-1.9244797838639087</v>
      </c>
    </row>
    <row r="61" spans="1:6" x14ac:dyDescent="0.35">
      <c r="A61" s="3">
        <v>42447.75</v>
      </c>
      <c r="B61" s="6">
        <v>-10.195616677064777</v>
      </c>
      <c r="C61" s="6">
        <v>12.082294438340369</v>
      </c>
      <c r="D61" s="6">
        <v>-3.2659640000000003</v>
      </c>
      <c r="E61" s="6">
        <v>-1.4980868240000014</v>
      </c>
      <c r="F61" s="6">
        <v>-1.3792862387244078</v>
      </c>
    </row>
    <row r="62" spans="1:6" x14ac:dyDescent="0.35">
      <c r="A62" s="3">
        <v>42478.5</v>
      </c>
      <c r="B62" s="6">
        <v>-9.9738163883835966</v>
      </c>
      <c r="C62" s="6">
        <v>12.248821161940867</v>
      </c>
      <c r="D62" s="6">
        <v>-3.119219999999995</v>
      </c>
      <c r="E62" s="6">
        <v>-0.93827749599999422</v>
      </c>
      <c r="F62" s="6">
        <v>-0.84421522644272429</v>
      </c>
    </row>
    <row r="63" spans="1:6" x14ac:dyDescent="0.35">
      <c r="A63" s="3">
        <v>42509.25</v>
      </c>
      <c r="B63" s="6">
        <v>-10.505571875285511</v>
      </c>
      <c r="C63" s="6">
        <v>12.199367638577144</v>
      </c>
      <c r="D63" s="6">
        <v>-3.1158919999999988</v>
      </c>
      <c r="E63" s="6">
        <v>-0.52728051999999792</v>
      </c>
      <c r="F63" s="6">
        <v>-1.4220962367083665</v>
      </c>
    </row>
    <row r="64" spans="1:6" x14ac:dyDescent="0.35">
      <c r="A64" s="3">
        <v>42540</v>
      </c>
      <c r="B64" s="6">
        <v>-10.83164800339199</v>
      </c>
      <c r="C64" s="6">
        <v>11.971569743319549</v>
      </c>
      <c r="D64" s="6">
        <v>-2.8834000000000017</v>
      </c>
      <c r="E64" s="6">
        <v>0.13276483999999655</v>
      </c>
      <c r="F64" s="6">
        <v>-1.7434782600724432</v>
      </c>
    </row>
    <row r="65" spans="1:6" x14ac:dyDescent="0.35">
      <c r="A65" s="3">
        <v>42570.75</v>
      </c>
      <c r="B65" s="6">
        <v>-11.673959995223811</v>
      </c>
      <c r="C65" s="6">
        <v>11.320175254132636</v>
      </c>
      <c r="D65" s="6">
        <v>-2.8329079999999998</v>
      </c>
      <c r="E65" s="6">
        <v>0.61634830399999885</v>
      </c>
      <c r="F65" s="6">
        <v>-3.186692741091175</v>
      </c>
    </row>
    <row r="66" spans="1:6" x14ac:dyDescent="0.35">
      <c r="A66" s="3">
        <v>42601.5</v>
      </c>
      <c r="B66" s="6">
        <v>-11.4770253332712</v>
      </c>
      <c r="C66" s="6">
        <v>11.256186119436023</v>
      </c>
      <c r="D66" s="6">
        <v>-2.7500719999999923</v>
      </c>
      <c r="E66" s="6">
        <v>1.1585976480000078</v>
      </c>
      <c r="F66" s="6">
        <v>-2.9709112138351692</v>
      </c>
    </row>
    <row r="67" spans="1:6" x14ac:dyDescent="0.35">
      <c r="A67" s="3">
        <v>42632.25</v>
      </c>
      <c r="B67" s="6">
        <v>-11.479237810546863</v>
      </c>
      <c r="C67" s="6">
        <v>11.04412079204414</v>
      </c>
      <c r="D67" s="6">
        <v>-2.6475799999999978</v>
      </c>
      <c r="E67" s="6">
        <v>1.7154879040000033</v>
      </c>
      <c r="F67" s="6">
        <v>-3.0826970185027207</v>
      </c>
    </row>
    <row r="68" spans="1:6" x14ac:dyDescent="0.35">
      <c r="A68" s="3">
        <v>42663</v>
      </c>
      <c r="B68" s="6">
        <v>-12.843270601372893</v>
      </c>
      <c r="C68" s="6">
        <v>10.693016271914559</v>
      </c>
      <c r="D68" s="6">
        <v>-1.972567999999999</v>
      </c>
      <c r="E68" s="6">
        <v>2.8164402240000008</v>
      </c>
      <c r="F68" s="6">
        <v>-4.1228223294583337</v>
      </c>
    </row>
    <row r="69" spans="1:6" x14ac:dyDescent="0.35">
      <c r="A69" s="3">
        <v>42693.75</v>
      </c>
      <c r="B69" s="6">
        <v>-13.650619105678203</v>
      </c>
      <c r="C69" s="6">
        <v>11.01240267442671</v>
      </c>
      <c r="D69" s="6">
        <v>-1.4994719999999973</v>
      </c>
      <c r="E69" s="6">
        <v>3.5288527040000019</v>
      </c>
      <c r="F69" s="6">
        <v>-4.1376884312514903</v>
      </c>
    </row>
    <row r="70" spans="1:6" x14ac:dyDescent="0.35">
      <c r="A70" s="3">
        <v>42724.5</v>
      </c>
      <c r="B70" s="6">
        <v>-13.962129738387688</v>
      </c>
      <c r="C70" s="6">
        <v>11.10295118182853</v>
      </c>
      <c r="D70" s="6">
        <v>-1.2225719999999995</v>
      </c>
      <c r="E70" s="6">
        <v>3.9903626879999976</v>
      </c>
      <c r="F70" s="6">
        <v>-4.0817505565591574</v>
      </c>
    </row>
    <row r="71" spans="1:6" x14ac:dyDescent="0.35">
      <c r="A71" s="3">
        <v>42755.25</v>
      </c>
      <c r="B71" s="6">
        <v>-13.183872419346898</v>
      </c>
      <c r="C71" s="6">
        <v>11.490087342372163</v>
      </c>
      <c r="D71" s="6">
        <v>-1.1882000000000019</v>
      </c>
      <c r="E71" s="6">
        <v>4.1395733599999964</v>
      </c>
      <c r="F71" s="6">
        <v>-2.8819850769747362</v>
      </c>
    </row>
    <row r="72" spans="1:6" x14ac:dyDescent="0.35">
      <c r="A72" s="3">
        <v>42786</v>
      </c>
      <c r="B72" s="6">
        <v>-13.722901133951751</v>
      </c>
      <c r="C72" s="6">
        <v>11.428639516071115</v>
      </c>
      <c r="D72" s="6">
        <v>-1.1733279999999979</v>
      </c>
      <c r="E72" s="6">
        <v>4.2627536640000017</v>
      </c>
      <c r="F72" s="6">
        <v>-3.467589617880634</v>
      </c>
    </row>
    <row r="73" spans="1:6" x14ac:dyDescent="0.35">
      <c r="A73" s="3">
        <v>42816.75</v>
      </c>
      <c r="B73" s="6">
        <v>-13.925559221351619</v>
      </c>
      <c r="C73" s="6">
        <v>12.13095048104995</v>
      </c>
      <c r="D73" s="6">
        <v>-1.2361959999999996</v>
      </c>
      <c r="E73" s="6">
        <v>4.2892285279999989</v>
      </c>
      <c r="F73" s="6">
        <v>-3.0308047403016687</v>
      </c>
    </row>
    <row r="74" spans="1:6" x14ac:dyDescent="0.35">
      <c r="A74" s="3">
        <v>42847.5</v>
      </c>
      <c r="B74" s="6">
        <v>-15.129995158993154</v>
      </c>
      <c r="C74" s="6">
        <v>12.153305669329455</v>
      </c>
      <c r="D74" s="6">
        <v>-1.4141399999999962</v>
      </c>
      <c r="E74" s="6">
        <v>4.1645099600000037</v>
      </c>
      <c r="F74" s="6">
        <v>-4.3908294896636946</v>
      </c>
    </row>
    <row r="75" spans="1:6" x14ac:dyDescent="0.35">
      <c r="A75" s="3">
        <v>42878.25</v>
      </c>
      <c r="B75" s="6">
        <v>-15.330922195108826</v>
      </c>
      <c r="C75" s="6">
        <v>13.266355754349632</v>
      </c>
      <c r="D75" s="6">
        <v>-1.285231999999997</v>
      </c>
      <c r="E75" s="6">
        <v>4.3939787840000015</v>
      </c>
      <c r="F75" s="6">
        <v>-3.3497984407591908</v>
      </c>
    </row>
    <row r="76" spans="1:6" x14ac:dyDescent="0.35">
      <c r="A76" s="3">
        <v>42909</v>
      </c>
      <c r="B76" s="6">
        <v>-15.310823493622053</v>
      </c>
      <c r="C76" s="6">
        <v>14.29697683046922</v>
      </c>
      <c r="D76" s="6">
        <v>-1.3290159999999993</v>
      </c>
      <c r="E76" s="6">
        <v>4.4032540240000024</v>
      </c>
      <c r="F76" s="6">
        <v>-2.3428626631528324</v>
      </c>
    </row>
    <row r="77" spans="1:6" x14ac:dyDescent="0.35">
      <c r="A77" s="3">
        <v>42939.75</v>
      </c>
      <c r="B77" s="6">
        <v>-15.885535769496755</v>
      </c>
      <c r="C77" s="6">
        <v>14.888957228557956</v>
      </c>
      <c r="D77" s="6">
        <v>-1.3505959999999995</v>
      </c>
      <c r="E77" s="6">
        <v>4.4447487760000008</v>
      </c>
      <c r="F77" s="6">
        <v>-2.3471745409387985</v>
      </c>
    </row>
    <row r="78" spans="1:6" x14ac:dyDescent="0.35">
      <c r="A78" s="3">
        <v>42970.5</v>
      </c>
      <c r="B78" s="6">
        <v>-16.772312285582444</v>
      </c>
      <c r="C78" s="6">
        <v>15.482747709992481</v>
      </c>
      <c r="D78" s="6">
        <v>-1.4446119999999993</v>
      </c>
      <c r="E78" s="6">
        <v>4.366384152000002</v>
      </c>
      <c r="F78" s="6">
        <v>-2.734176575589963</v>
      </c>
    </row>
    <row r="79" spans="1:6" x14ac:dyDescent="0.35">
      <c r="A79" s="3">
        <v>43001.25</v>
      </c>
      <c r="B79" s="6">
        <v>-17.928539166175028</v>
      </c>
      <c r="C79" s="6">
        <v>15.822581418980548</v>
      </c>
      <c r="D79" s="6">
        <v>-1.4213159999999974</v>
      </c>
      <c r="E79" s="6">
        <v>4.4298595120000002</v>
      </c>
      <c r="F79" s="6">
        <v>-3.5272737471944779</v>
      </c>
    </row>
    <row r="80" spans="1:6" x14ac:dyDescent="0.35">
      <c r="A80" s="3">
        <v>43032</v>
      </c>
      <c r="B80" s="6">
        <v>-18.005318871406843</v>
      </c>
      <c r="C80" s="6">
        <v>16.000910640992885</v>
      </c>
      <c r="D80" s="6">
        <v>-1.667743999999999</v>
      </c>
      <c r="E80" s="6">
        <v>4.1893899840000017</v>
      </c>
      <c r="F80" s="6">
        <v>-3.6721522304139569</v>
      </c>
    </row>
    <row r="81" spans="1:6" x14ac:dyDescent="0.35">
      <c r="A81" s="3">
        <v>43062.75</v>
      </c>
      <c r="B81" s="6">
        <v>-18.339255697433202</v>
      </c>
      <c r="C81" s="6">
        <v>16.423688478852654</v>
      </c>
      <c r="D81" s="6">
        <v>-1.790619999999997</v>
      </c>
      <c r="E81" s="6">
        <v>4.1213475680000009</v>
      </c>
      <c r="F81" s="6">
        <v>-3.7061872185805456</v>
      </c>
    </row>
    <row r="82" spans="1:6" x14ac:dyDescent="0.35">
      <c r="A82" s="3">
        <v>43093.5</v>
      </c>
      <c r="B82" s="6">
        <v>-18.649984949707545</v>
      </c>
      <c r="C82" s="6">
        <v>16.4395584201649</v>
      </c>
      <c r="D82" s="6">
        <v>-1.701595999999995</v>
      </c>
      <c r="E82" s="6">
        <v>4.2642764320000026</v>
      </c>
      <c r="F82" s="6">
        <v>-3.9120225295426394</v>
      </c>
    </row>
    <row r="83" spans="1:6" x14ac:dyDescent="0.35">
      <c r="A83" s="3">
        <v>43124.25</v>
      </c>
      <c r="B83" s="6">
        <v>-19.442218946719066</v>
      </c>
      <c r="C83" s="6">
        <v>16.700027161411924</v>
      </c>
      <c r="D83" s="6">
        <v>-1.7773079999999979</v>
      </c>
      <c r="E83" s="6">
        <v>4.208424376</v>
      </c>
      <c r="F83" s="6">
        <v>-4.5194997853071399</v>
      </c>
    </row>
    <row r="84" spans="1:6" x14ac:dyDescent="0.35">
      <c r="A84" s="3">
        <v>43155</v>
      </c>
      <c r="B84" s="6">
        <v>-20.22080957967097</v>
      </c>
      <c r="C84" s="6">
        <v>16.745203928615325</v>
      </c>
      <c r="D84" s="6">
        <v>-1.9296159999999993</v>
      </c>
      <c r="E84" s="6">
        <v>4.0718215200000003</v>
      </c>
      <c r="F84" s="6">
        <v>-5.4052216510556441</v>
      </c>
    </row>
    <row r="85" spans="1:6" x14ac:dyDescent="0.35">
      <c r="A85" s="3">
        <v>43185.75</v>
      </c>
      <c r="B85" s="6">
        <v>-21.605070584235108</v>
      </c>
      <c r="C85" s="6">
        <v>16.699517099304785</v>
      </c>
      <c r="D85" s="6">
        <v>-1.9464639999999989</v>
      </c>
      <c r="E85" s="6">
        <v>4.0641140800000031</v>
      </c>
      <c r="F85" s="6">
        <v>-6.8520174849303217</v>
      </c>
    </row>
    <row r="86" spans="1:6" x14ac:dyDescent="0.35">
      <c r="A86" s="3">
        <v>43216.5</v>
      </c>
      <c r="B86" s="6">
        <v>-21.640291397336824</v>
      </c>
      <c r="C86" s="6">
        <v>17.057625702073949</v>
      </c>
      <c r="D86" s="6">
        <v>-1.9451639999999948</v>
      </c>
      <c r="E86" s="6">
        <v>4.0861147600000045</v>
      </c>
      <c r="F86" s="6">
        <v>-6.52782969526287</v>
      </c>
    </row>
    <row r="87" spans="1:6" x14ac:dyDescent="0.35">
      <c r="A87" s="3">
        <v>43247.25</v>
      </c>
      <c r="B87" s="6">
        <v>-21.824052447215621</v>
      </c>
      <c r="C87" s="6">
        <v>17.171987873606383</v>
      </c>
      <c r="D87" s="6">
        <v>-2.0592519999999936</v>
      </c>
      <c r="E87" s="6">
        <v>3.928464904000009</v>
      </c>
      <c r="F87" s="6">
        <v>-6.7113165736092313</v>
      </c>
    </row>
    <row r="88" spans="1:6" x14ac:dyDescent="0.35">
      <c r="A88" s="3">
        <v>43278</v>
      </c>
      <c r="B88" s="6">
        <v>-22.388193846216069</v>
      </c>
      <c r="C88" s="6">
        <v>17.118520666843381</v>
      </c>
      <c r="D88" s="6">
        <v>-2.1304920000000003</v>
      </c>
      <c r="E88" s="6">
        <v>3.8518969839999997</v>
      </c>
      <c r="F88" s="6">
        <v>-7.4001651793726886</v>
      </c>
    </row>
    <row r="89" spans="1:6" x14ac:dyDescent="0.35">
      <c r="A89" s="3">
        <v>43308.75</v>
      </c>
      <c r="B89" s="6">
        <v>-22.636991484478074</v>
      </c>
      <c r="C89" s="6">
        <v>17.407900718237073</v>
      </c>
      <c r="D89" s="6">
        <v>-2.2269520000000007</v>
      </c>
      <c r="E89" s="6">
        <v>3.7498793279999987</v>
      </c>
      <c r="F89" s="6">
        <v>-7.4560427662410014</v>
      </c>
    </row>
    <row r="90" spans="1:6" x14ac:dyDescent="0.35">
      <c r="A90" s="3">
        <v>43339.5</v>
      </c>
      <c r="B90" s="6">
        <v>-23.30952500306816</v>
      </c>
      <c r="C90" s="6">
        <v>17.849886590562051</v>
      </c>
      <c r="D90" s="6">
        <v>-2.2613239999999948</v>
      </c>
      <c r="E90" s="6">
        <v>3.7475970480000065</v>
      </c>
      <c r="F90" s="6">
        <v>-7.720962412506104</v>
      </c>
    </row>
    <row r="91" spans="1:6" x14ac:dyDescent="0.35">
      <c r="A91" s="3">
        <v>43370.25</v>
      </c>
      <c r="B91" s="6">
        <v>-23.402681480996762</v>
      </c>
      <c r="C91" s="6">
        <v>17.932167535572461</v>
      </c>
      <c r="D91" s="6">
        <v>-2.2916919999999941</v>
      </c>
      <c r="E91" s="6">
        <v>3.7339606720000056</v>
      </c>
      <c r="F91" s="6">
        <v>-7.7622059454242951</v>
      </c>
    </row>
    <row r="92" spans="1:6" x14ac:dyDescent="0.35">
      <c r="A92" s="3">
        <v>43401</v>
      </c>
      <c r="B92" s="6">
        <v>-23.282249319009395</v>
      </c>
      <c r="C92" s="6">
        <v>18.664260676082392</v>
      </c>
      <c r="D92" s="6">
        <v>-2.3912719999999972</v>
      </c>
      <c r="E92" s="6">
        <v>3.6727074800000032</v>
      </c>
      <c r="F92" s="6">
        <v>-7.0092606429269999</v>
      </c>
    </row>
    <row r="93" spans="1:6" x14ac:dyDescent="0.35">
      <c r="A93" s="3">
        <v>43431.75</v>
      </c>
      <c r="B93" s="6">
        <v>-23.924667806315483</v>
      </c>
      <c r="C93" s="6">
        <v>18.792004865026087</v>
      </c>
      <c r="D93" s="6">
        <v>-2.5095199999999949</v>
      </c>
      <c r="E93" s="6">
        <v>3.536364104000004</v>
      </c>
      <c r="F93" s="6">
        <v>-7.6421829412893914</v>
      </c>
    </row>
    <row r="94" spans="1:6" x14ac:dyDescent="0.35">
      <c r="A94" s="3">
        <v>43462.5</v>
      </c>
      <c r="B94" s="6">
        <v>-24.718597397241552</v>
      </c>
      <c r="C94" s="6">
        <v>18.558195109149096</v>
      </c>
      <c r="D94" s="6">
        <v>-2.7188199999999973</v>
      </c>
      <c r="E94" s="6">
        <v>3.3275284640000002</v>
      </c>
      <c r="F94" s="6">
        <v>-8.8792222880924534</v>
      </c>
    </row>
    <row r="95" spans="1:6" x14ac:dyDescent="0.35">
      <c r="A95" s="3">
        <v>43493.25</v>
      </c>
      <c r="B95" s="6">
        <v>-24.814251327454542</v>
      </c>
      <c r="C95" s="6">
        <v>18.558372243974702</v>
      </c>
      <c r="D95" s="6">
        <v>-2.8082079999999969</v>
      </c>
      <c r="E95" s="6">
        <v>3.2659091920000023</v>
      </c>
      <c r="F95" s="6">
        <v>-9.064087083479837</v>
      </c>
    </row>
    <row r="96" spans="1:6" x14ac:dyDescent="0.35">
      <c r="A96" s="3">
        <v>43524</v>
      </c>
      <c r="B96" s="6">
        <v>-25.294072150302242</v>
      </c>
      <c r="C96" s="6">
        <v>18.378857418292398</v>
      </c>
      <c r="D96" s="6">
        <v>-2.815019999999997</v>
      </c>
      <c r="E96" s="6">
        <v>3.2975119840000033</v>
      </c>
      <c r="F96" s="6">
        <v>-9.7302347320098406</v>
      </c>
    </row>
    <row r="97" spans="1:6" x14ac:dyDescent="0.35">
      <c r="A97" s="3">
        <v>43554.75</v>
      </c>
      <c r="B97" s="6">
        <v>-24.913399385739126</v>
      </c>
      <c r="C97" s="6">
        <v>18.073570033232244</v>
      </c>
      <c r="D97" s="6">
        <v>-2.7932319999999962</v>
      </c>
      <c r="E97" s="6">
        <v>3.3622117360000026</v>
      </c>
      <c r="F97" s="6">
        <v>-9.6330613525068784</v>
      </c>
    </row>
    <row r="98" spans="1:6" x14ac:dyDescent="0.35">
      <c r="A98" s="3">
        <v>43585.5</v>
      </c>
      <c r="B98" s="6">
        <v>-25.462161619043201</v>
      </c>
      <c r="C98" s="6">
        <v>17.965323407364536</v>
      </c>
      <c r="D98" s="6">
        <v>-2.8521479999999997</v>
      </c>
      <c r="E98" s="6">
        <v>3.3572445920000007</v>
      </c>
      <c r="F98" s="6">
        <v>-10.348986211678664</v>
      </c>
    </row>
    <row r="99" spans="1:6" x14ac:dyDescent="0.35">
      <c r="A99" s="3">
        <v>43616.25</v>
      </c>
      <c r="B99" s="6">
        <v>-26.012577121153384</v>
      </c>
      <c r="C99" s="6">
        <v>17.66075044133558</v>
      </c>
      <c r="D99" s="6">
        <v>-3.0466799999999949</v>
      </c>
      <c r="E99" s="6">
        <v>3.2299274800000042</v>
      </c>
      <c r="F99" s="6">
        <v>-11.3985066798178</v>
      </c>
    </row>
    <row r="100" spans="1:6" x14ac:dyDescent="0.35">
      <c r="A100" s="3">
        <v>43646.75</v>
      </c>
      <c r="B100" s="6">
        <v>-26.504867251113524</v>
      </c>
      <c r="C100" s="6">
        <v>17.276554147825607</v>
      </c>
      <c r="D100" s="6">
        <v>-3.1235359999999979</v>
      </c>
      <c r="E100" s="6">
        <v>3.1847457200000022</v>
      </c>
      <c r="F100" s="6">
        <v>-12.351849103287915</v>
      </c>
    </row>
    <row r="101" spans="1:6" x14ac:dyDescent="0.35">
      <c r="A101" s="3">
        <v>43677.25</v>
      </c>
      <c r="B101" s="6">
        <v>-27.076395855407128</v>
      </c>
      <c r="C101" s="6">
        <v>17.267883870044926</v>
      </c>
      <c r="D101" s="6">
        <v>-3.4987159999999946</v>
      </c>
      <c r="E101" s="6">
        <v>2.843610640000005</v>
      </c>
      <c r="F101" s="6">
        <v>-13.307227985362196</v>
      </c>
    </row>
    <row r="102" spans="1:6" x14ac:dyDescent="0.35">
      <c r="A102" s="3">
        <v>43707.75</v>
      </c>
      <c r="B102" s="6">
        <v>-27.367691376215845</v>
      </c>
      <c r="C102" s="6">
        <v>16.975955004201154</v>
      </c>
      <c r="D102" s="6">
        <v>-3.7236159999999998</v>
      </c>
      <c r="E102" s="6">
        <v>2.6328027439999993</v>
      </c>
      <c r="F102" s="6">
        <v>-14.115352372014691</v>
      </c>
    </row>
    <row r="103" spans="1:6" x14ac:dyDescent="0.35">
      <c r="A103" s="3">
        <v>43738.25</v>
      </c>
      <c r="B103" s="6">
        <v>-28.050423139259834</v>
      </c>
      <c r="C103" s="6">
        <v>17.256785490692806</v>
      </c>
      <c r="D103" s="6">
        <v>-3.9883479999999984</v>
      </c>
      <c r="E103" s="6">
        <v>2.3969343840000015</v>
      </c>
      <c r="F103" s="6">
        <v>-14.781985648567026</v>
      </c>
    </row>
    <row r="104" spans="1:6" x14ac:dyDescent="0.35">
      <c r="A104" s="3">
        <v>43768.75</v>
      </c>
      <c r="B104" s="6">
        <v>-28.815753465245535</v>
      </c>
      <c r="C104" s="6">
        <v>17.315299491643174</v>
      </c>
      <c r="D104" s="6">
        <v>-4.0345239999999976</v>
      </c>
      <c r="E104" s="6">
        <v>2.3948530320000039</v>
      </c>
      <c r="F104" s="6">
        <v>-15.534977973602359</v>
      </c>
    </row>
    <row r="105" spans="1:6" x14ac:dyDescent="0.35">
      <c r="A105" s="3">
        <v>43799.25</v>
      </c>
      <c r="B105" s="6">
        <v>-29.323546648934581</v>
      </c>
      <c r="C105" s="6">
        <v>17.237924541560147</v>
      </c>
      <c r="D105" s="6">
        <v>-4.0730039999999974</v>
      </c>
      <c r="E105" s="6">
        <v>2.3888146880000036</v>
      </c>
      <c r="F105" s="6">
        <v>-16.158626107374431</v>
      </c>
    </row>
    <row r="106" spans="1:6" x14ac:dyDescent="0.35">
      <c r="A106" s="3">
        <v>43829.75</v>
      </c>
      <c r="B106" s="6">
        <v>-29.577730009489244</v>
      </c>
      <c r="C106" s="6">
        <v>17.63148356150748</v>
      </c>
      <c r="D106" s="6">
        <v>-4.1210519999999988</v>
      </c>
      <c r="E106" s="6">
        <v>2.3540669360000024</v>
      </c>
      <c r="F106" s="6">
        <v>-16.067298447981763</v>
      </c>
    </row>
    <row r="107" spans="1:6" x14ac:dyDescent="0.35">
      <c r="A107" s="3">
        <v>43860.25</v>
      </c>
      <c r="B107" s="6">
        <v>-30.472183296572098</v>
      </c>
      <c r="C107" s="6">
        <v>17.596259426065728</v>
      </c>
      <c r="D107" s="6">
        <v>-4.1412279999999946</v>
      </c>
      <c r="E107" s="6">
        <v>2.3562095440000057</v>
      </c>
      <c r="F107" s="6">
        <v>-17.017151870506364</v>
      </c>
    </row>
    <row r="108" spans="1:6" x14ac:dyDescent="0.35">
      <c r="A108" s="3">
        <v>43890.75</v>
      </c>
      <c r="B108" s="6">
        <v>-30.530166509699171</v>
      </c>
      <c r="C108" s="6">
        <v>17.874298596482447</v>
      </c>
      <c r="D108" s="6">
        <v>-4.2105439999999987</v>
      </c>
      <c r="E108" s="6">
        <v>2.3084398480000026</v>
      </c>
      <c r="F108" s="6">
        <v>-16.866411913216723</v>
      </c>
    </row>
    <row r="109" spans="1:6" x14ac:dyDescent="0.35">
      <c r="A109" s="3">
        <v>43921.25</v>
      </c>
      <c r="B109" s="6">
        <v>-32.12987562335158</v>
      </c>
      <c r="C109" s="6">
        <v>17.929666895706106</v>
      </c>
      <c r="D109" s="6">
        <v>-4.2355039999999988</v>
      </c>
      <c r="E109" s="6">
        <v>2.2880159119999988</v>
      </c>
      <c r="F109" s="6">
        <v>-18.435712727645473</v>
      </c>
    </row>
    <row r="110" spans="1:6" x14ac:dyDescent="0.35">
      <c r="A110" s="3">
        <v>43951.75</v>
      </c>
      <c r="B110" s="6">
        <v>-32.952077089529581</v>
      </c>
      <c r="C110" s="6">
        <v>15.20308943218464</v>
      </c>
      <c r="D110" s="6">
        <v>-4.0502799999999972</v>
      </c>
      <c r="E110" s="6">
        <v>2.4925719520000023</v>
      </c>
      <c r="F110" s="6">
        <v>-21.799267657344938</v>
      </c>
    </row>
    <row r="111" spans="1:6" x14ac:dyDescent="0.35">
      <c r="A111" s="3">
        <v>43982.25</v>
      </c>
      <c r="B111" s="6">
        <v>-33.698986924518124</v>
      </c>
      <c r="C111" s="6">
        <v>13.173225335730478</v>
      </c>
      <c r="D111" s="6">
        <v>-4.2945239999999991</v>
      </c>
      <c r="E111" s="6">
        <v>2.1026606639999983</v>
      </c>
      <c r="F111" s="6">
        <v>-24.820285588787645</v>
      </c>
    </row>
    <row r="112" spans="1:6" x14ac:dyDescent="0.35">
      <c r="A112" s="3">
        <v>44012.75</v>
      </c>
      <c r="B112" s="6">
        <v>-34.087370310746451</v>
      </c>
      <c r="C112" s="6">
        <v>12.318398196055171</v>
      </c>
      <c r="D112" s="6">
        <v>-4.4360159999999986</v>
      </c>
      <c r="E112" s="6">
        <v>1.9379164479999993</v>
      </c>
      <c r="F112" s="6">
        <v>-26.204988114691279</v>
      </c>
    </row>
    <row r="113" spans="1:6" x14ac:dyDescent="0.35">
      <c r="A113" s="3">
        <v>44043.25</v>
      </c>
      <c r="B113" s="6">
        <v>-33.946351373835</v>
      </c>
      <c r="C113" s="6">
        <v>11.054501941154172</v>
      </c>
      <c r="D113" s="6">
        <v>-4.3870839999999944</v>
      </c>
      <c r="E113" s="6">
        <v>1.9611913360000059</v>
      </c>
      <c r="F113" s="6">
        <v>-27.278933432680823</v>
      </c>
    </row>
    <row r="114" spans="1:6" x14ac:dyDescent="0.35">
      <c r="A114" s="3">
        <v>44073.75</v>
      </c>
      <c r="B114" s="6">
        <v>-34.280926499314262</v>
      </c>
      <c r="C114" s="6">
        <v>9.4008440468931127</v>
      </c>
      <c r="D114" s="6">
        <v>-4.351307999999996</v>
      </c>
      <c r="E114" s="6">
        <v>1.9714519760000044</v>
      </c>
      <c r="F114" s="6">
        <v>-29.231390452421145</v>
      </c>
    </row>
    <row r="115" spans="1:6" x14ac:dyDescent="0.35">
      <c r="A115" s="3">
        <v>44104.25</v>
      </c>
      <c r="B115" s="6">
        <v>-34.919770992532847</v>
      </c>
      <c r="C115" s="6">
        <v>8.3140411748351966</v>
      </c>
      <c r="D115" s="6">
        <v>-4.2794959999999982</v>
      </c>
      <c r="E115" s="6">
        <v>2.0367482720000041</v>
      </c>
      <c r="F115" s="6">
        <v>-30.885225817697648</v>
      </c>
    </row>
    <row r="116" spans="1:6" x14ac:dyDescent="0.35">
      <c r="A116" s="3">
        <v>44134.75</v>
      </c>
      <c r="B116" s="6">
        <v>-35.835337598354528</v>
      </c>
      <c r="C116" s="6">
        <v>7.2331307143369656</v>
      </c>
      <c r="D116" s="6">
        <v>-4.2520399999999974</v>
      </c>
      <c r="E116" s="6">
        <v>2.0724552160000016</v>
      </c>
      <c r="F116" s="6">
        <v>-32.854246884017556</v>
      </c>
    </row>
    <row r="117" spans="1:6" x14ac:dyDescent="0.35">
      <c r="A117" s="3">
        <v>44165.25</v>
      </c>
      <c r="B117" s="6">
        <v>-36.217606008884559</v>
      </c>
      <c r="C117" s="6">
        <v>6.5779629315919124</v>
      </c>
      <c r="D117" s="6">
        <v>-4.2656639999999975</v>
      </c>
      <c r="E117" s="6">
        <v>2.1045340160000023</v>
      </c>
      <c r="F117" s="6">
        <v>-33.905307077292647</v>
      </c>
    </row>
    <row r="118" spans="1:6" x14ac:dyDescent="0.35">
      <c r="A118" s="3">
        <v>44195.75</v>
      </c>
      <c r="B118" s="6">
        <v>-37.267517401854803</v>
      </c>
      <c r="C118" s="6">
        <v>5.9478941157364602</v>
      </c>
      <c r="D118" s="6">
        <v>-4.0965079999999965</v>
      </c>
      <c r="E118" s="6">
        <v>2.2961112720000045</v>
      </c>
      <c r="F118" s="6">
        <v>-35.416131286118343</v>
      </c>
    </row>
    <row r="119" spans="1:6" x14ac:dyDescent="0.35">
      <c r="A119" s="3">
        <v>44226.25</v>
      </c>
      <c r="B119" s="6">
        <v>-38.688765473315584</v>
      </c>
      <c r="C119" s="6">
        <v>5.0712232004128879</v>
      </c>
      <c r="D119" s="6">
        <v>-3.8903800000000004</v>
      </c>
      <c r="E119" s="6">
        <v>2.5124698560000027</v>
      </c>
      <c r="F119" s="6">
        <v>-37.507922272902697</v>
      </c>
    </row>
    <row r="120" spans="1:6" x14ac:dyDescent="0.35">
      <c r="A120" s="3">
        <v>44255.75</v>
      </c>
      <c r="B120" s="6">
        <v>-39.925668585657576</v>
      </c>
      <c r="C120" s="6">
        <v>4.3907083923730994</v>
      </c>
      <c r="D120" s="6">
        <v>-3.6506599999999985</v>
      </c>
      <c r="E120" s="6">
        <v>2.8179481200000041</v>
      </c>
      <c r="F120" s="6">
        <v>-39.185620193284478</v>
      </c>
    </row>
    <row r="121" spans="1:6" x14ac:dyDescent="0.35">
      <c r="A121" s="3">
        <v>44286.25</v>
      </c>
      <c r="B121" s="6">
        <v>-40.076615850791114</v>
      </c>
      <c r="C121" s="6">
        <v>4.3172871283430965</v>
      </c>
      <c r="D121" s="6">
        <v>-3.4180119999999974</v>
      </c>
      <c r="E121" s="6">
        <v>3.093468768000001</v>
      </c>
      <c r="F121" s="6">
        <v>-39.177340722448015</v>
      </c>
    </row>
    <row r="122" spans="1:6" x14ac:dyDescent="0.35">
      <c r="A122" s="3">
        <v>44316.75</v>
      </c>
      <c r="B122" s="6">
        <v>-40.014892438862177</v>
      </c>
      <c r="C122" s="6">
        <v>7.211024545154558</v>
      </c>
      <c r="D122" s="6">
        <v>-3.1853639999999999</v>
      </c>
      <c r="E122" s="6">
        <v>3.343586479999999</v>
      </c>
      <c r="F122" s="6">
        <v>-35.989231893707618</v>
      </c>
    </row>
    <row r="123" spans="1:6" x14ac:dyDescent="0.35">
      <c r="A123" s="3">
        <v>44347.25</v>
      </c>
      <c r="B123" s="6">
        <v>-39.974681685074728</v>
      </c>
      <c r="C123" s="6">
        <v>9.2550048334121016</v>
      </c>
      <c r="D123" s="6">
        <v>-2.5722839999999962</v>
      </c>
      <c r="E123" s="6">
        <v>4.119700832000003</v>
      </c>
      <c r="F123" s="6">
        <v>-33.291960851662623</v>
      </c>
    </row>
    <row r="124" spans="1:6" x14ac:dyDescent="0.35">
      <c r="A124" s="3">
        <v>44377.75</v>
      </c>
      <c r="B124" s="6">
        <v>-40.558598156546594</v>
      </c>
      <c r="C124" s="6">
        <v>10.201745509896824</v>
      </c>
      <c r="D124" s="6">
        <v>-2.3220599999999969</v>
      </c>
      <c r="E124" s="6">
        <v>4.4261075040000009</v>
      </c>
      <c r="F124" s="6">
        <v>-32.678912646649763</v>
      </c>
    </row>
    <row r="125" spans="1:6" x14ac:dyDescent="0.35">
      <c r="A125" s="3">
        <v>44408.25</v>
      </c>
      <c r="B125" s="6">
        <v>-40.918683841282387</v>
      </c>
      <c r="C125" s="6">
        <v>10.458620018521373</v>
      </c>
      <c r="D125" s="6">
        <v>-2.0219160000000009</v>
      </c>
      <c r="E125" s="6">
        <v>4.7848341839999975</v>
      </c>
      <c r="F125" s="6">
        <v>-32.481979822761019</v>
      </c>
    </row>
    <row r="126" spans="1:6" x14ac:dyDescent="0.35">
      <c r="A126" s="3">
        <v>44438.75</v>
      </c>
      <c r="B126" s="6">
        <v>-41.689399577429242</v>
      </c>
      <c r="C126" s="6">
        <v>10.759801974298682</v>
      </c>
      <c r="D126" s="6">
        <v>-2.0151559999999975</v>
      </c>
      <c r="E126" s="6">
        <v>4.8573524480000003</v>
      </c>
      <c r="F126" s="6">
        <v>-32.944753603130557</v>
      </c>
    </row>
    <row r="127" spans="1:6" x14ac:dyDescent="0.35">
      <c r="A127" s="3">
        <v>44469.25</v>
      </c>
      <c r="B127" s="6">
        <v>-42.273256045465246</v>
      </c>
      <c r="C127" s="6">
        <v>10.74576672520891</v>
      </c>
      <c r="D127" s="6">
        <v>-1.8549959999999963</v>
      </c>
      <c r="E127" s="6">
        <v>5.0761684480000042</v>
      </c>
      <c r="F127" s="6">
        <v>-33.382485320256336</v>
      </c>
    </row>
    <row r="128" spans="1:6" x14ac:dyDescent="0.35">
      <c r="A128" s="3">
        <v>44499.75</v>
      </c>
      <c r="B128" s="6">
        <v>-42.715776468068015</v>
      </c>
      <c r="C128" s="6">
        <v>10.956091720972324</v>
      </c>
      <c r="D128" s="6">
        <v>-1.6410679999999935</v>
      </c>
      <c r="E128" s="6">
        <v>5.3059824480000053</v>
      </c>
      <c r="F128" s="6">
        <v>-33.40075274709568</v>
      </c>
    </row>
    <row r="129" spans="1:6" x14ac:dyDescent="0.35">
      <c r="A129" s="3">
        <v>44530.25</v>
      </c>
      <c r="B129" s="6">
        <v>-43.573380004373291</v>
      </c>
      <c r="C129" s="6">
        <v>11.130279918421934</v>
      </c>
      <c r="D129" s="6">
        <v>-1.3220999999999989</v>
      </c>
      <c r="E129" s="6">
        <v>5.6353227840000031</v>
      </c>
      <c r="F129" s="6">
        <v>-33.765200085951356</v>
      </c>
    </row>
    <row r="130" spans="1:6" x14ac:dyDescent="0.35">
      <c r="A130" s="3">
        <v>44561.25</v>
      </c>
      <c r="B130" s="6">
        <v>-44.417006204197008</v>
      </c>
    </row>
    <row r="131" spans="1:6" x14ac:dyDescent="0.35">
      <c r="A131" s="3">
        <v>44592.25</v>
      </c>
      <c r="B131" s="6">
        <v>-44.53556633902781</v>
      </c>
    </row>
  </sheetData>
  <mergeCells count="1">
    <mergeCell ref="B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workbookViewId="0">
      <pane ySplit="3" topLeftCell="A4" activePane="bottomLeft" state="frozen"/>
      <selection pane="bottomLeft" activeCell="A2" sqref="A2"/>
    </sheetView>
  </sheetViews>
  <sheetFormatPr defaultRowHeight="14.5" x14ac:dyDescent="0.35"/>
  <cols>
    <col min="10" max="10" width="10.26953125" customWidth="1"/>
  </cols>
  <sheetData>
    <row r="1" spans="1:10" ht="16" x14ac:dyDescent="0.45">
      <c r="A1" t="s">
        <v>15</v>
      </c>
      <c r="B1" s="1" t="s">
        <v>16</v>
      </c>
    </row>
    <row r="2" spans="1:10" ht="29" x14ac:dyDescent="0.35">
      <c r="A2" s="29" t="s">
        <v>64</v>
      </c>
      <c r="B2" s="7" t="s">
        <v>17</v>
      </c>
      <c r="C2" s="7" t="s">
        <v>18</v>
      </c>
      <c r="D2" s="2" t="s">
        <v>19</v>
      </c>
      <c r="E2" s="2" t="s">
        <v>20</v>
      </c>
      <c r="F2" s="2" t="s">
        <v>21</v>
      </c>
      <c r="G2" s="2" t="s">
        <v>22</v>
      </c>
      <c r="H2" s="2" t="s">
        <v>23</v>
      </c>
      <c r="I2" s="2" t="s">
        <v>24</v>
      </c>
      <c r="J2" s="2" t="s">
        <v>25</v>
      </c>
    </row>
    <row r="3" spans="1:10" ht="16.5" x14ac:dyDescent="0.35">
      <c r="B3" s="8" t="s">
        <v>26</v>
      </c>
      <c r="C3" s="8" t="s">
        <v>26</v>
      </c>
      <c r="D3" s="8" t="s">
        <v>26</v>
      </c>
      <c r="E3" s="8" t="s">
        <v>26</v>
      </c>
      <c r="F3" s="8" t="s">
        <v>26</v>
      </c>
      <c r="G3" s="8" t="s">
        <v>26</v>
      </c>
      <c r="H3" s="8" t="s">
        <v>26</v>
      </c>
      <c r="I3" s="8" t="s">
        <v>26</v>
      </c>
      <c r="J3" s="2" t="s">
        <v>27</v>
      </c>
    </row>
    <row r="4" spans="1:10" x14ac:dyDescent="0.35">
      <c r="A4" s="9">
        <v>39600</v>
      </c>
      <c r="B4" s="4">
        <v>114.41503780796035</v>
      </c>
      <c r="C4" s="4">
        <v>50.238661500376487</v>
      </c>
      <c r="D4" s="4">
        <v>17.987608969678597</v>
      </c>
      <c r="E4" s="4">
        <v>10.082893716977869</v>
      </c>
      <c r="F4" s="4">
        <v>1.8656428135504499</v>
      </c>
      <c r="G4" s="4">
        <v>0.16684154402999968</v>
      </c>
      <c r="H4" s="4"/>
      <c r="I4" s="4">
        <v>1.4999999999999999E-2</v>
      </c>
      <c r="J4" s="4">
        <v>186.2650192550025</v>
      </c>
    </row>
    <row r="5" spans="1:10" x14ac:dyDescent="0.35">
      <c r="A5" s="9">
        <v>39630</v>
      </c>
      <c r="B5" s="4">
        <v>114.27575552952945</v>
      </c>
      <c r="C5" s="4">
        <v>50.318915908604936</v>
      </c>
      <c r="D5" s="4">
        <v>17.872180825703147</v>
      </c>
      <c r="E5" s="4">
        <v>10.269604526212012</v>
      </c>
      <c r="F5" s="4">
        <v>2.0146725619465498</v>
      </c>
      <c r="G5" s="4">
        <v>0.16956620801499972</v>
      </c>
      <c r="H5" s="4"/>
      <c r="I5" s="4">
        <v>1.4999999999999999E-2</v>
      </c>
      <c r="J5" s="4">
        <v>185.76903280213165</v>
      </c>
    </row>
    <row r="6" spans="1:10" x14ac:dyDescent="0.35">
      <c r="A6" s="9">
        <v>39661</v>
      </c>
      <c r="B6" s="4">
        <v>114.76560525812616</v>
      </c>
      <c r="C6" s="4">
        <v>50.422398751336132</v>
      </c>
      <c r="D6" s="4">
        <v>18.051476052646745</v>
      </c>
      <c r="E6" s="4">
        <v>10.389938580989966</v>
      </c>
      <c r="F6" s="4">
        <v>2.0983591761461997</v>
      </c>
      <c r="G6" s="4">
        <v>0.17938507486999983</v>
      </c>
      <c r="H6" s="4"/>
      <c r="I6" s="4">
        <v>1.7166666666666663E-2</v>
      </c>
      <c r="J6" s="4">
        <v>186.27619285754855</v>
      </c>
    </row>
    <row r="7" spans="1:10" x14ac:dyDescent="0.35">
      <c r="A7" s="9">
        <v>39692</v>
      </c>
      <c r="B7" s="4">
        <v>115.0639567960321</v>
      </c>
      <c r="C7" s="4">
        <v>50.340823096078282</v>
      </c>
      <c r="D7" s="4">
        <v>18.161987295347746</v>
      </c>
      <c r="E7" s="4">
        <v>10.45356340469451</v>
      </c>
      <c r="F7" s="4">
        <v>2.1765193884373502</v>
      </c>
      <c r="G7" s="4">
        <v>0.20817879584999982</v>
      </c>
      <c r="H7" s="4"/>
      <c r="I7" s="4">
        <v>1.9333333333333331E-2</v>
      </c>
      <c r="J7" s="4">
        <v>186.36577811401719</v>
      </c>
    </row>
    <row r="8" spans="1:10" x14ac:dyDescent="0.35">
      <c r="A8" s="9">
        <v>39722</v>
      </c>
      <c r="B8" s="4">
        <v>115.28712301897872</v>
      </c>
      <c r="C8" s="4">
        <v>50.266110173060682</v>
      </c>
      <c r="D8" s="4">
        <v>18.091107824759547</v>
      </c>
      <c r="E8" s="4">
        <v>10.3948130401083</v>
      </c>
      <c r="F8" s="4">
        <v>2.2207645125072002</v>
      </c>
      <c r="G8" s="4">
        <v>0.24245565475999964</v>
      </c>
      <c r="H8" s="4"/>
      <c r="I8" s="4">
        <v>2.1499999999999998E-2</v>
      </c>
      <c r="J8" s="4">
        <v>186.26320426147456</v>
      </c>
    </row>
    <row r="9" spans="1:10" x14ac:dyDescent="0.35">
      <c r="A9" s="9">
        <v>39753</v>
      </c>
      <c r="B9" s="4">
        <v>115.25673693520892</v>
      </c>
      <c r="C9" s="4">
        <v>50.448443224450635</v>
      </c>
      <c r="D9" s="4">
        <v>17.76940858398795</v>
      </c>
      <c r="E9" s="4">
        <v>10.297285593661561</v>
      </c>
      <c r="F9" s="4">
        <v>2.3323297575649504</v>
      </c>
      <c r="G9" s="4">
        <v>0.25666476135999966</v>
      </c>
      <c r="H9" s="4"/>
      <c r="I9" s="4">
        <v>2.3666666666666666E-2</v>
      </c>
      <c r="J9" s="4">
        <v>186.1332997861536</v>
      </c>
    </row>
    <row r="10" spans="1:10" x14ac:dyDescent="0.35">
      <c r="A10" s="9">
        <v>39783</v>
      </c>
      <c r="B10" s="4">
        <v>115.11047131032684</v>
      </c>
      <c r="C10" s="4">
        <v>50.993902682909031</v>
      </c>
      <c r="D10" s="4">
        <v>17.33459841553455</v>
      </c>
      <c r="E10" s="4">
        <v>10.182351615563933</v>
      </c>
      <c r="F10" s="4">
        <v>2.4234255031536005</v>
      </c>
      <c r="G10" s="4">
        <v>0.25363134511999952</v>
      </c>
      <c r="H10" s="4"/>
      <c r="I10" s="4">
        <v>2.583333333333333E-2</v>
      </c>
      <c r="J10" s="4">
        <v>186.30095065399217</v>
      </c>
    </row>
    <row r="11" spans="1:10" x14ac:dyDescent="0.35">
      <c r="A11" s="9">
        <v>39814</v>
      </c>
      <c r="B11" s="4">
        <v>114.95224356443606</v>
      </c>
      <c r="C11" s="4">
        <v>50.932664500970986</v>
      </c>
      <c r="D11" s="4">
        <v>17.488476037711401</v>
      </c>
      <c r="E11" s="4">
        <v>10.496762150108376</v>
      </c>
      <c r="F11" s="4">
        <v>2.4768357113956503</v>
      </c>
      <c r="G11" s="4">
        <v>0.25449412334499955</v>
      </c>
      <c r="H11" s="4"/>
      <c r="I11" s="4">
        <v>2.8000000000000001E-2</v>
      </c>
      <c r="J11" s="4">
        <v>186.01574287424515</v>
      </c>
    </row>
    <row r="12" spans="1:10" x14ac:dyDescent="0.35">
      <c r="A12" s="9">
        <v>39845</v>
      </c>
      <c r="B12" s="4">
        <v>114.85651032134861</v>
      </c>
      <c r="C12" s="4">
        <v>50.661419003879537</v>
      </c>
      <c r="D12" s="4">
        <v>17.6780426347682</v>
      </c>
      <c r="E12" s="4">
        <v>10.713706103878087</v>
      </c>
      <c r="F12" s="4">
        <v>2.5102981067174999</v>
      </c>
      <c r="G12" s="4">
        <v>0.25182336042999953</v>
      </c>
      <c r="H12" s="4"/>
      <c r="I12" s="4">
        <v>3.0166666666666668E-2</v>
      </c>
      <c r="J12" s="4">
        <v>185.54346151390234</v>
      </c>
    </row>
    <row r="13" spans="1:10" x14ac:dyDescent="0.35">
      <c r="A13" s="9">
        <v>39873</v>
      </c>
      <c r="B13" s="4">
        <v>114.74041584760334</v>
      </c>
      <c r="C13" s="4">
        <v>50.830136868435531</v>
      </c>
      <c r="D13" s="4">
        <v>17.412267175166395</v>
      </c>
      <c r="E13" s="4">
        <v>10.625500068626417</v>
      </c>
      <c r="F13" s="4">
        <v>2.557157991795</v>
      </c>
      <c r="G13" s="4">
        <v>0.25530396683999956</v>
      </c>
      <c r="H13" s="4"/>
      <c r="I13" s="4">
        <v>3.2333333333333339E-2</v>
      </c>
      <c r="J13" s="4">
        <v>185.29976091359066</v>
      </c>
    </row>
    <row r="14" spans="1:10" x14ac:dyDescent="0.35">
      <c r="A14" s="9">
        <v>39904</v>
      </c>
      <c r="B14" s="4">
        <v>114.05618646805524</v>
      </c>
      <c r="C14" s="4">
        <v>51.135668418450884</v>
      </c>
      <c r="D14" s="4">
        <v>17.4133492640862</v>
      </c>
      <c r="E14" s="4">
        <v>10.591985826516586</v>
      </c>
      <c r="F14" s="4">
        <v>2.6303380110760508</v>
      </c>
      <c r="G14" s="4">
        <v>0.25515675254499953</v>
      </c>
      <c r="H14" s="4"/>
      <c r="I14" s="4">
        <v>3.4500000000000003E-2</v>
      </c>
      <c r="J14" s="4">
        <v>184.83890541811843</v>
      </c>
    </row>
    <row r="15" spans="1:10" x14ac:dyDescent="0.35">
      <c r="A15" s="9">
        <v>39934</v>
      </c>
      <c r="B15" s="4">
        <v>113.41717841711456</v>
      </c>
      <c r="C15" s="4">
        <v>51.565256967376925</v>
      </c>
      <c r="D15" s="4">
        <v>17.200990025934495</v>
      </c>
      <c r="E15" s="4">
        <v>10.546502669942157</v>
      </c>
      <c r="F15" s="4">
        <v>2.6930803779445505</v>
      </c>
      <c r="G15" s="4">
        <v>0.25514352327499951</v>
      </c>
      <c r="H15" s="4"/>
      <c r="I15" s="4">
        <v>3.6666666666666667E-2</v>
      </c>
      <c r="J15" s="4">
        <v>184.47227980962762</v>
      </c>
    </row>
    <row r="16" spans="1:10" x14ac:dyDescent="0.35">
      <c r="A16" s="9">
        <v>39965</v>
      </c>
      <c r="B16" s="4">
        <v>113.52512986772554</v>
      </c>
      <c r="C16" s="4">
        <v>51.664012063963341</v>
      </c>
      <c r="D16" s="4">
        <v>17.105892872058245</v>
      </c>
      <c r="E16" s="4">
        <v>10.616392016701178</v>
      </c>
      <c r="F16" s="4">
        <v>2.7394750235902503</v>
      </c>
      <c r="G16" s="4">
        <v>0.26856939007999958</v>
      </c>
      <c r="H16" s="4"/>
      <c r="I16" s="4">
        <v>3.8833333333333338E-2</v>
      </c>
      <c r="J16" s="4">
        <v>184.65131425087549</v>
      </c>
    </row>
    <row r="17" spans="1:10" x14ac:dyDescent="0.35">
      <c r="A17" s="9">
        <v>39995</v>
      </c>
      <c r="B17" s="4">
        <v>112.81754595952553</v>
      </c>
      <c r="C17" s="4">
        <v>51.532465003539784</v>
      </c>
      <c r="D17" s="4">
        <v>17.046202506108493</v>
      </c>
      <c r="E17" s="4">
        <v>10.767558895200208</v>
      </c>
      <c r="F17" s="4">
        <v>2.8951514854217999</v>
      </c>
      <c r="G17" s="4">
        <v>0.30753923054999932</v>
      </c>
      <c r="H17" s="4"/>
      <c r="I17" s="4">
        <v>4.1000000000000002E-2</v>
      </c>
      <c r="J17" s="4">
        <v>183.85184182294452</v>
      </c>
    </row>
    <row r="18" spans="1:10" x14ac:dyDescent="0.35">
      <c r="A18" s="9">
        <v>40026</v>
      </c>
      <c r="B18" s="4">
        <v>111.58668657692874</v>
      </c>
      <c r="C18" s="4">
        <v>51.310390732056732</v>
      </c>
      <c r="D18" s="4">
        <v>16.762111084461097</v>
      </c>
      <c r="E18" s="4">
        <v>11.066330193093007</v>
      </c>
      <c r="F18" s="4">
        <v>3.16745126056755</v>
      </c>
      <c r="G18" s="4">
        <v>0.32346164120499937</v>
      </c>
      <c r="H18" s="4"/>
      <c r="I18" s="4">
        <v>5.0083333333333327E-2</v>
      </c>
      <c r="J18" s="4">
        <v>182.22316984458257</v>
      </c>
    </row>
    <row r="19" spans="1:10" x14ac:dyDescent="0.35">
      <c r="A19" s="9">
        <v>40057</v>
      </c>
      <c r="B19" s="4">
        <v>110.72782163199234</v>
      </c>
      <c r="C19" s="4">
        <v>51.11612228713954</v>
      </c>
      <c r="D19" s="4">
        <v>16.964327844969297</v>
      </c>
      <c r="E19" s="4">
        <v>11.335145319012486</v>
      </c>
      <c r="F19" s="4">
        <v>3.36428488879065</v>
      </c>
      <c r="G19" s="4">
        <v>0.3239017123399992</v>
      </c>
      <c r="H19" s="4"/>
      <c r="I19" s="4">
        <v>5.9166666666666666E-2</v>
      </c>
      <c r="J19" s="4">
        <v>181.22690352184381</v>
      </c>
    </row>
    <row r="20" spans="1:10" x14ac:dyDescent="0.35">
      <c r="A20" s="9">
        <v>40087</v>
      </c>
      <c r="B20" s="4">
        <v>109.90598099793662</v>
      </c>
      <c r="C20" s="4">
        <v>51.191397256577986</v>
      </c>
      <c r="D20" s="4">
        <v>17.426987139918801</v>
      </c>
      <c r="E20" s="4">
        <v>11.354954555434652</v>
      </c>
      <c r="F20" s="4">
        <v>3.5300950094173498</v>
      </c>
      <c r="G20" s="4">
        <v>0.31418225490999918</v>
      </c>
      <c r="H20" s="4"/>
      <c r="I20" s="4">
        <v>6.8250000000000005E-2</v>
      </c>
      <c r="J20" s="4">
        <v>180.80035538662756</v>
      </c>
    </row>
    <row r="21" spans="1:10" x14ac:dyDescent="0.35">
      <c r="A21" s="9">
        <v>40118</v>
      </c>
      <c r="B21" s="4">
        <v>109.48492579182444</v>
      </c>
      <c r="C21" s="4">
        <v>51.241117158678186</v>
      </c>
      <c r="D21" s="4">
        <v>18.221064526390048</v>
      </c>
      <c r="E21" s="4">
        <v>11.650451989537501</v>
      </c>
      <c r="F21" s="4">
        <v>3.6207796833350998</v>
      </c>
      <c r="G21" s="4">
        <v>0.29351748073499928</v>
      </c>
      <c r="H21" s="4"/>
      <c r="I21" s="4">
        <v>7.7333333333333337E-2</v>
      </c>
      <c r="J21" s="4">
        <v>180.95090841394506</v>
      </c>
    </row>
    <row r="22" spans="1:10" x14ac:dyDescent="0.35">
      <c r="A22" s="9">
        <v>40148</v>
      </c>
      <c r="B22" s="4">
        <v>109.25437476978701</v>
      </c>
      <c r="C22" s="4">
        <v>51.198340805851892</v>
      </c>
      <c r="D22" s="4">
        <v>18.758891290199351</v>
      </c>
      <c r="E22" s="4">
        <v>11.861948443588265</v>
      </c>
      <c r="F22" s="4">
        <v>3.7398947121557997</v>
      </c>
      <c r="G22" s="4">
        <v>0.28752385909499928</v>
      </c>
      <c r="H22" s="4"/>
      <c r="I22" s="4">
        <v>8.6416666666666669E-2</v>
      </c>
      <c r="J22" s="4">
        <v>180.96621910653533</v>
      </c>
    </row>
    <row r="23" spans="1:10" x14ac:dyDescent="0.35">
      <c r="A23" s="9">
        <v>40179</v>
      </c>
      <c r="B23" s="4">
        <v>108.76642904376966</v>
      </c>
      <c r="C23" s="4">
        <v>51.539272864603348</v>
      </c>
      <c r="D23" s="4">
        <v>18.870491941210293</v>
      </c>
      <c r="E23" s="4">
        <v>11.745933497698925</v>
      </c>
      <c r="F23" s="4">
        <v>3.8785172608858498</v>
      </c>
      <c r="G23" s="4">
        <v>0.28890560946999932</v>
      </c>
      <c r="H23" s="4"/>
      <c r="I23" s="4">
        <v>9.5500000000000002E-2</v>
      </c>
      <c r="J23" s="4">
        <v>181.03851319594864</v>
      </c>
    </row>
    <row r="24" spans="1:10" x14ac:dyDescent="0.35">
      <c r="A24" s="9">
        <v>40210</v>
      </c>
      <c r="B24" s="4">
        <v>108.43732059918342</v>
      </c>
      <c r="C24" s="4">
        <v>51.615201314147448</v>
      </c>
      <c r="D24" s="4">
        <v>19.184619001282844</v>
      </c>
      <c r="E24" s="4">
        <v>11.815909712747857</v>
      </c>
      <c r="F24" s="4">
        <v>4.0100363960678997</v>
      </c>
      <c r="G24" s="4">
        <v>0.29003607806999926</v>
      </c>
      <c r="H24" s="4"/>
      <c r="I24" s="4">
        <v>0.10558333333333333</v>
      </c>
      <c r="J24" s="4">
        <v>180.98354816341967</v>
      </c>
    </row>
    <row r="25" spans="1:10" x14ac:dyDescent="0.35">
      <c r="A25" s="9">
        <v>40238</v>
      </c>
      <c r="B25" s="4">
        <v>108.11955601733912</v>
      </c>
      <c r="C25" s="4">
        <v>51.680951742347496</v>
      </c>
      <c r="D25" s="4">
        <v>19.565985887807443</v>
      </c>
      <c r="E25" s="4">
        <v>11.916312868235622</v>
      </c>
      <c r="F25" s="4">
        <v>4.1143927082989498</v>
      </c>
      <c r="G25" s="4">
        <v>0.28937164215499922</v>
      </c>
      <c r="H25" s="4"/>
      <c r="I25" s="4">
        <v>0.11766666666666666</v>
      </c>
      <c r="J25" s="4">
        <v>180.98230436330434</v>
      </c>
    </row>
    <row r="26" spans="1:10" x14ac:dyDescent="0.35">
      <c r="A26" s="9">
        <v>40269</v>
      </c>
      <c r="B26" s="4">
        <v>107.82243045658252</v>
      </c>
      <c r="C26" s="4">
        <v>51.504278321487845</v>
      </c>
      <c r="D26" s="4">
        <v>19.823057820680351</v>
      </c>
      <c r="E26" s="4">
        <v>12.067632436588482</v>
      </c>
      <c r="F26" s="4">
        <v>4.2146006723171991</v>
      </c>
      <c r="G26" s="4">
        <v>0.28952771358999924</v>
      </c>
      <c r="H26" s="4"/>
      <c r="I26" s="4">
        <v>0.13275000000000001</v>
      </c>
      <c r="J26" s="4">
        <v>180.65676053744073</v>
      </c>
    </row>
    <row r="27" spans="1:10" x14ac:dyDescent="0.35">
      <c r="A27" s="9">
        <v>40299</v>
      </c>
      <c r="B27" s="4">
        <v>107.70497830239621</v>
      </c>
      <c r="C27" s="4">
        <v>51.10254258301115</v>
      </c>
      <c r="D27" s="4">
        <v>20.199596629258505</v>
      </c>
      <c r="E27" s="4">
        <v>12.307927640545657</v>
      </c>
      <c r="F27" s="4">
        <v>4.2939385753027492</v>
      </c>
      <c r="G27" s="4">
        <v>0.2894818271399992</v>
      </c>
      <c r="H27" s="4"/>
      <c r="I27" s="4">
        <v>0.15183333333333332</v>
      </c>
      <c r="J27" s="4">
        <v>180.18062334854548</v>
      </c>
    </row>
    <row r="28" spans="1:10" x14ac:dyDescent="0.35">
      <c r="A28" s="9">
        <v>40330</v>
      </c>
      <c r="B28" s="4">
        <v>107.27395789788487</v>
      </c>
      <c r="C28" s="4">
        <v>50.842730105800648</v>
      </c>
      <c r="D28" s="4">
        <v>20.742847666481655</v>
      </c>
      <c r="E28" s="4">
        <v>12.594637621350223</v>
      </c>
      <c r="F28" s="4">
        <v>4.3342090880566486</v>
      </c>
      <c r="G28" s="4">
        <v>0.29287831775499928</v>
      </c>
      <c r="H28" s="4"/>
      <c r="I28" s="4">
        <v>0.17391666666666664</v>
      </c>
      <c r="J28" s="4">
        <v>179.76618716153709</v>
      </c>
    </row>
    <row r="29" spans="1:10" x14ac:dyDescent="0.35">
      <c r="A29" s="9">
        <v>40360</v>
      </c>
      <c r="B29" s="4">
        <v>106.73591792935527</v>
      </c>
      <c r="C29" s="4">
        <v>50.984501013397846</v>
      </c>
      <c r="D29" s="4">
        <v>21.339398081041804</v>
      </c>
      <c r="E29" s="4">
        <v>12.71544879594749</v>
      </c>
      <c r="F29" s="4">
        <v>4.2180300173830494</v>
      </c>
      <c r="G29" s="4">
        <v>0.28875002803499938</v>
      </c>
      <c r="H29" s="4"/>
      <c r="I29" s="4">
        <v>0.19899999999999995</v>
      </c>
      <c r="J29" s="4">
        <v>179.82480630240357</v>
      </c>
    </row>
    <row r="30" spans="1:10" x14ac:dyDescent="0.35">
      <c r="A30" s="9">
        <v>40391</v>
      </c>
      <c r="B30" s="4">
        <v>106.26174712368253</v>
      </c>
      <c r="C30" s="4">
        <v>51.040173109475148</v>
      </c>
      <c r="D30" s="4">
        <v>22.022585947464648</v>
      </c>
      <c r="E30" s="4">
        <v>13.007769189594349</v>
      </c>
      <c r="F30" s="4">
        <v>4.2563200726232999</v>
      </c>
      <c r="G30" s="4">
        <v>0.26571810275999952</v>
      </c>
      <c r="H30" s="4"/>
      <c r="I30" s="4">
        <v>0.22708333333333325</v>
      </c>
      <c r="J30" s="4">
        <v>179.93578426865122</v>
      </c>
    </row>
    <row r="31" spans="1:10" x14ac:dyDescent="0.35">
      <c r="A31" s="9">
        <v>40422</v>
      </c>
      <c r="B31" s="4">
        <v>105.59627339063991</v>
      </c>
      <c r="C31" s="4">
        <v>51.214714132706796</v>
      </c>
      <c r="D31" s="4">
        <v>22.414247095063146</v>
      </c>
      <c r="E31" s="4">
        <v>13.409551366075773</v>
      </c>
      <c r="F31" s="4">
        <v>4.2176526826302005</v>
      </c>
      <c r="G31" s="4">
        <v>0.2286356035449997</v>
      </c>
      <c r="H31" s="4"/>
      <c r="I31" s="4">
        <v>0.25816666666666654</v>
      </c>
      <c r="J31" s="4">
        <v>179.84050580610375</v>
      </c>
    </row>
    <row r="32" spans="1:10" x14ac:dyDescent="0.35">
      <c r="A32" s="9">
        <v>40452</v>
      </c>
      <c r="B32" s="4">
        <v>104.72219264242327</v>
      </c>
      <c r="C32" s="4">
        <v>51.119236720990941</v>
      </c>
      <c r="D32" s="4">
        <v>22.455086944401348</v>
      </c>
      <c r="E32" s="4">
        <v>13.976561919822903</v>
      </c>
      <c r="F32" s="4">
        <v>4.2661030151520007</v>
      </c>
      <c r="G32" s="4">
        <v>0.2233007872699998</v>
      </c>
      <c r="H32" s="4"/>
      <c r="I32" s="4">
        <v>0.2932499999999999</v>
      </c>
      <c r="J32" s="4">
        <v>178.96618526899061</v>
      </c>
    </row>
    <row r="33" spans="1:10" x14ac:dyDescent="0.35">
      <c r="A33" s="9">
        <v>40483</v>
      </c>
      <c r="B33" s="4">
        <v>103.23084772727981</v>
      </c>
      <c r="C33" s="4">
        <v>51.086972954492694</v>
      </c>
      <c r="D33" s="4">
        <v>22.168683651052</v>
      </c>
      <c r="E33" s="4">
        <v>14.718102005449758</v>
      </c>
      <c r="F33" s="4">
        <v>4.3111218494371508</v>
      </c>
      <c r="G33" s="4">
        <v>0.2191561442799998</v>
      </c>
      <c r="H33" s="4"/>
      <c r="I33" s="4">
        <v>0.3323333333333332</v>
      </c>
      <c r="J33" s="4">
        <v>177.36992972678738</v>
      </c>
    </row>
    <row r="34" spans="1:10" x14ac:dyDescent="0.35">
      <c r="A34" s="9">
        <v>40513</v>
      </c>
      <c r="B34" s="4">
        <v>101.60173985979785</v>
      </c>
      <c r="C34" s="4">
        <v>50.823339292804256</v>
      </c>
      <c r="D34" s="4">
        <v>22.297455923813146</v>
      </c>
      <c r="E34" s="4">
        <v>15.479370741169149</v>
      </c>
      <c r="F34" s="4">
        <v>4.4257696636081505</v>
      </c>
      <c r="G34" s="4">
        <v>0.20865901421999977</v>
      </c>
      <c r="H34" s="4"/>
      <c r="I34" s="4">
        <v>0.37541666666666651</v>
      </c>
      <c r="J34" s="4">
        <v>175.59608207355996</v>
      </c>
    </row>
    <row r="35" spans="1:10" x14ac:dyDescent="0.35">
      <c r="A35" s="9">
        <v>40574.979166666664</v>
      </c>
      <c r="B35" s="4">
        <v>100.819909409218</v>
      </c>
      <c r="C35" s="4">
        <v>50.556547277455749</v>
      </c>
      <c r="D35" s="4">
        <v>22.630438449383746</v>
      </c>
      <c r="E35" s="4">
        <v>15.580357480180499</v>
      </c>
      <c r="F35" s="4">
        <v>4.4404465480650011</v>
      </c>
      <c r="G35" s="4">
        <v>0.19483899464999982</v>
      </c>
      <c r="H35" s="4"/>
      <c r="I35" s="4">
        <v>0.42249999999999982</v>
      </c>
      <c r="J35" s="4">
        <v>174.69324879217803</v>
      </c>
    </row>
    <row r="36" spans="1:10" x14ac:dyDescent="0.35">
      <c r="A36" s="9">
        <v>40602.979166666664</v>
      </c>
      <c r="B36" s="4">
        <v>100.29813480917429</v>
      </c>
      <c r="C36" s="4">
        <v>50.4004488921072</v>
      </c>
      <c r="D36" s="4">
        <v>22.785394088517798</v>
      </c>
      <c r="E36" s="4">
        <v>15.718377839318915</v>
      </c>
      <c r="F36" s="4">
        <v>4.4899471775416506</v>
      </c>
      <c r="G36" s="4">
        <v>0.18552559031499979</v>
      </c>
      <c r="H36" s="4"/>
      <c r="I36" s="4">
        <v>0.47258333333333313</v>
      </c>
      <c r="J36" s="4">
        <v>174.11000995183446</v>
      </c>
    </row>
    <row r="37" spans="1:10" x14ac:dyDescent="0.35">
      <c r="A37" s="9">
        <v>40633.979166666664</v>
      </c>
      <c r="B37" s="4">
        <v>99.850970540680052</v>
      </c>
      <c r="C37" s="4">
        <v>50.102598134364399</v>
      </c>
      <c r="D37" s="4">
        <v>22.955835906923198</v>
      </c>
      <c r="E37" s="4">
        <v>15.837324867663686</v>
      </c>
      <c r="F37" s="4">
        <v>4.6441474369587006</v>
      </c>
      <c r="G37" s="4">
        <v>0.1702166107699998</v>
      </c>
      <c r="H37" s="4"/>
      <c r="I37" s="4">
        <v>0.5256666666666665</v>
      </c>
      <c r="J37" s="4">
        <v>173.43269827049804</v>
      </c>
    </row>
    <row r="38" spans="1:10" x14ac:dyDescent="0.35">
      <c r="A38" s="9">
        <v>40663.979166666664</v>
      </c>
      <c r="B38" s="4">
        <v>99.59409626901261</v>
      </c>
      <c r="C38" s="4">
        <v>50.258015455255148</v>
      </c>
      <c r="D38" s="4">
        <v>22.703478383041901</v>
      </c>
      <c r="E38" s="4">
        <v>15.729909337756926</v>
      </c>
      <c r="F38" s="4">
        <v>4.7015848899211505</v>
      </c>
      <c r="G38" s="4">
        <v>0.17036654743499979</v>
      </c>
      <c r="H38" s="4"/>
      <c r="I38" s="4">
        <v>0.58174999999999988</v>
      </c>
      <c r="J38" s="4">
        <v>173.26055490517774</v>
      </c>
    </row>
    <row r="39" spans="1:10" x14ac:dyDescent="0.35">
      <c r="A39" s="9">
        <v>40694.979166666664</v>
      </c>
      <c r="B39" s="4">
        <v>99.732063073248838</v>
      </c>
      <c r="C39" s="4">
        <v>50.252234504030497</v>
      </c>
      <c r="D39" s="4">
        <v>22.545790013599401</v>
      </c>
      <c r="E39" s="4">
        <v>15.724250502578069</v>
      </c>
      <c r="F39" s="4">
        <v>4.8049484872900505</v>
      </c>
      <c r="G39" s="4">
        <v>0.17840281082499979</v>
      </c>
      <c r="H39" s="4"/>
      <c r="I39" s="4">
        <v>0.64083333333333325</v>
      </c>
      <c r="J39" s="4">
        <v>173.43531627055376</v>
      </c>
    </row>
    <row r="40" spans="1:10" x14ac:dyDescent="0.35">
      <c r="A40" s="9">
        <v>40724.979166666664</v>
      </c>
      <c r="B40" s="4">
        <v>99.821083503686225</v>
      </c>
      <c r="C40" s="4">
        <v>50.142565033652403</v>
      </c>
      <c r="D40" s="4">
        <v>22.101617097844695</v>
      </c>
      <c r="E40" s="4">
        <v>15.670101907293558</v>
      </c>
      <c r="F40" s="4">
        <v>5.0849963238492011</v>
      </c>
      <c r="G40" s="4">
        <v>0.1931390056849997</v>
      </c>
      <c r="H40" s="4"/>
      <c r="I40" s="4">
        <v>0.70291666666666663</v>
      </c>
      <c r="J40" s="4">
        <v>173.18469458863154</v>
      </c>
    </row>
    <row r="41" spans="1:10" x14ac:dyDescent="0.35">
      <c r="A41" s="9">
        <v>40755.979166666664</v>
      </c>
      <c r="B41" s="4">
        <v>99.880964646527474</v>
      </c>
      <c r="C41" s="4">
        <v>49.749561843834499</v>
      </c>
      <c r="D41" s="4">
        <v>21.824431264122893</v>
      </c>
      <c r="E41" s="4">
        <v>15.663929651379231</v>
      </c>
      <c r="F41" s="4">
        <v>5.3895177080118009</v>
      </c>
      <c r="G41" s="4">
        <v>0.20878704354999983</v>
      </c>
      <c r="H41" s="4"/>
      <c r="I41" s="4">
        <v>0.76800000000000002</v>
      </c>
      <c r="J41" s="4">
        <v>172.69901273754203</v>
      </c>
    </row>
    <row r="42" spans="1:10" x14ac:dyDescent="0.35">
      <c r="A42" s="9">
        <v>40786.979166666664</v>
      </c>
      <c r="B42" s="4">
        <v>100.01441505356902</v>
      </c>
      <c r="C42" s="4">
        <v>49.384949238060301</v>
      </c>
      <c r="D42" s="4">
        <v>21.656010602811492</v>
      </c>
      <c r="E42" s="4">
        <v>15.345840232686616</v>
      </c>
      <c r="F42" s="4">
        <v>5.2814095552498515</v>
      </c>
      <c r="G42" s="4">
        <v>0.24519670527499973</v>
      </c>
      <c r="H42" s="4"/>
      <c r="I42" s="4">
        <v>0.8360833333333334</v>
      </c>
      <c r="J42" s="4">
        <v>172.36577071939027</v>
      </c>
    </row>
    <row r="43" spans="1:10" x14ac:dyDescent="0.35">
      <c r="A43" s="9">
        <v>40816.979166666664</v>
      </c>
      <c r="B43" s="4">
        <v>100.40643984553087</v>
      </c>
      <c r="C43" s="4">
        <v>49.246613977739898</v>
      </c>
      <c r="D43" s="4">
        <v>21.119857481882192</v>
      </c>
      <c r="E43" s="4">
        <v>14.853737764594362</v>
      </c>
      <c r="F43" s="4">
        <v>5.4877213723365008</v>
      </c>
      <c r="G43" s="4">
        <v>0.29116729908999966</v>
      </c>
      <c r="H43" s="4"/>
      <c r="I43" s="4">
        <v>0.90716666666666679</v>
      </c>
      <c r="J43" s="4">
        <v>172.37636103858699</v>
      </c>
    </row>
    <row r="44" spans="1:10" x14ac:dyDescent="0.35">
      <c r="A44" s="9">
        <v>40847.979166666664</v>
      </c>
      <c r="B44" s="4">
        <v>100.82968744774368</v>
      </c>
      <c r="C44" s="4">
        <v>49.408749867290098</v>
      </c>
      <c r="D44" s="4">
        <v>20.805488721986798</v>
      </c>
      <c r="E44" s="4">
        <v>14.292670166108232</v>
      </c>
      <c r="F44" s="4">
        <v>5.5294759095691504</v>
      </c>
      <c r="G44" s="4">
        <v>0.31231260315499987</v>
      </c>
      <c r="H44" s="4"/>
      <c r="I44" s="4">
        <v>0.98125000000000007</v>
      </c>
      <c r="J44" s="4">
        <v>172.93017711606382</v>
      </c>
    </row>
    <row r="45" spans="1:10" x14ac:dyDescent="0.35">
      <c r="A45" s="9">
        <v>40877.979166666664</v>
      </c>
      <c r="B45" s="4">
        <v>101.23702324320453</v>
      </c>
      <c r="C45" s="4">
        <v>49.390298635245649</v>
      </c>
      <c r="D45" s="4">
        <v>20.999900615264604</v>
      </c>
      <c r="E45" s="4">
        <v>13.652858500167977</v>
      </c>
      <c r="F45" s="4">
        <v>5.6150254082043007</v>
      </c>
      <c r="G45" s="4">
        <v>0.36029146354499991</v>
      </c>
      <c r="H45" s="4"/>
      <c r="I45" s="4">
        <v>1.0583333333333336</v>
      </c>
      <c r="J45" s="4">
        <v>173.54949810186449</v>
      </c>
    </row>
    <row r="46" spans="1:10" x14ac:dyDescent="0.35">
      <c r="A46" s="9">
        <v>40908.979166666664</v>
      </c>
      <c r="B46" s="4">
        <v>101.33166307099367</v>
      </c>
      <c r="C46" s="4">
        <v>49.597344675595096</v>
      </c>
      <c r="D46" s="4">
        <v>20.947921887125652</v>
      </c>
      <c r="E46" s="4">
        <v>12.952588326783673</v>
      </c>
      <c r="F46" s="4">
        <v>5.6188935540391514</v>
      </c>
      <c r="G46" s="4">
        <v>0.39131516406499994</v>
      </c>
      <c r="H46" s="4"/>
      <c r="I46" s="4">
        <v>1.1384166666666666</v>
      </c>
      <c r="J46" s="4">
        <v>174.04698456398262</v>
      </c>
    </row>
    <row r="47" spans="1:10" x14ac:dyDescent="0.35">
      <c r="A47" s="9">
        <v>40939.979166666664</v>
      </c>
      <c r="B47" s="4">
        <v>101.14612498515291</v>
      </c>
      <c r="C47" s="4">
        <v>49.721234233277642</v>
      </c>
      <c r="D47" s="4">
        <v>20.817445540377648</v>
      </c>
      <c r="E47" s="4">
        <v>12.696057296554748</v>
      </c>
      <c r="F47" s="4">
        <v>5.8801019960380501</v>
      </c>
      <c r="G47" s="4">
        <v>0.40628344664999994</v>
      </c>
      <c r="H47" s="4"/>
      <c r="I47" s="4">
        <v>1.2215</v>
      </c>
      <c r="J47" s="4">
        <v>174.09222710499603</v>
      </c>
    </row>
    <row r="48" spans="1:10" x14ac:dyDescent="0.35">
      <c r="A48" s="9">
        <v>40968.979166666664</v>
      </c>
      <c r="B48" s="4">
        <v>100.9413935507454</v>
      </c>
      <c r="C48" s="4">
        <v>50.156119805446799</v>
      </c>
      <c r="D48" s="4">
        <v>20.6856702514579</v>
      </c>
      <c r="E48" s="4">
        <v>12.470569642482472</v>
      </c>
      <c r="F48" s="4">
        <v>5.8999253571225001</v>
      </c>
      <c r="G48" s="4">
        <v>0.41857121572499995</v>
      </c>
      <c r="H48" s="4"/>
      <c r="I48" s="4">
        <v>1.3075833333333333</v>
      </c>
      <c r="J48" s="4">
        <v>174.438013997837</v>
      </c>
    </row>
    <row r="49" spans="1:10" x14ac:dyDescent="0.35">
      <c r="A49" s="9">
        <v>40999.979166666664</v>
      </c>
      <c r="B49" s="4">
        <v>100.31139089145759</v>
      </c>
      <c r="C49" s="4">
        <v>50.025265644541207</v>
      </c>
      <c r="D49" s="4">
        <v>20.621680693248898</v>
      </c>
      <c r="E49" s="4">
        <v>12.634983673645957</v>
      </c>
      <c r="F49" s="4">
        <v>5.9290642004863496</v>
      </c>
      <c r="G49" s="4">
        <v>0.43367709091999995</v>
      </c>
      <c r="H49" s="4"/>
      <c r="I49" s="4">
        <v>1.3956666666666666</v>
      </c>
      <c r="J49" s="4">
        <v>173.6993259388216</v>
      </c>
    </row>
    <row r="50" spans="1:10" x14ac:dyDescent="0.35">
      <c r="A50" s="9">
        <v>41029.979166666664</v>
      </c>
      <c r="B50" s="4">
        <v>99.740273084152335</v>
      </c>
      <c r="C50" s="4">
        <v>49.755257148908058</v>
      </c>
      <c r="D50" s="4">
        <v>21.050654365999154</v>
      </c>
      <c r="E50" s="4">
        <v>12.881609962242763</v>
      </c>
      <c r="F50" s="4">
        <v>5.9166445058820001</v>
      </c>
      <c r="G50" s="4">
        <v>0.43336240624499994</v>
      </c>
      <c r="H50" s="4"/>
      <c r="I50" s="4">
        <v>1.4847499999999998</v>
      </c>
      <c r="J50" s="4">
        <v>173.23038817720283</v>
      </c>
    </row>
    <row r="51" spans="1:10" x14ac:dyDescent="0.35">
      <c r="A51" s="9">
        <v>41060.979166666664</v>
      </c>
      <c r="B51" s="4">
        <v>98.971759961278039</v>
      </c>
      <c r="C51" s="4">
        <v>50.203922515334156</v>
      </c>
      <c r="D51" s="4">
        <v>20.922452294587149</v>
      </c>
      <c r="E51" s="4">
        <v>12.815480024470915</v>
      </c>
      <c r="F51" s="4">
        <v>6.0070967756167502</v>
      </c>
      <c r="G51" s="4">
        <v>0.42512951971999996</v>
      </c>
      <c r="H51" s="4"/>
      <c r="I51" s="4">
        <v>1.5748333333333331</v>
      </c>
      <c r="J51" s="4">
        <v>173.14472242780809</v>
      </c>
    </row>
    <row r="52" spans="1:10" x14ac:dyDescent="0.35">
      <c r="A52" s="9">
        <v>41090.979166666664</v>
      </c>
      <c r="B52" s="4">
        <v>98.407118221445245</v>
      </c>
      <c r="C52" s="4">
        <v>49.911886620600107</v>
      </c>
      <c r="D52" s="4">
        <v>21.137022851795404</v>
      </c>
      <c r="E52" s="4">
        <v>13.063412165026062</v>
      </c>
      <c r="F52" s="4">
        <v>5.9919272998249502</v>
      </c>
      <c r="G52" s="4">
        <v>0.38623208011000004</v>
      </c>
      <c r="H52" s="4"/>
      <c r="I52" s="4">
        <v>1.6659166666666663</v>
      </c>
      <c r="J52" s="4">
        <v>172.33795011676725</v>
      </c>
    </row>
    <row r="53" spans="1:10" x14ac:dyDescent="0.35">
      <c r="A53" s="9">
        <v>41121.979166666664</v>
      </c>
      <c r="B53" s="4">
        <v>97.693064940171183</v>
      </c>
      <c r="C53" s="4">
        <v>49.25806478187495</v>
      </c>
      <c r="D53" s="4">
        <v>21.493160537210951</v>
      </c>
      <c r="E53" s="4">
        <v>13.635130599099279</v>
      </c>
      <c r="F53" s="4">
        <v>5.8560501056458492</v>
      </c>
      <c r="G53" s="4">
        <v>0.33173638491500007</v>
      </c>
      <c r="H53" s="4"/>
      <c r="I53" s="4">
        <v>1.7579999999999996</v>
      </c>
      <c r="J53" s="4">
        <v>170.94176142065507</v>
      </c>
    </row>
    <row r="54" spans="1:10" x14ac:dyDescent="0.35">
      <c r="A54" s="9">
        <v>41152.979166666664</v>
      </c>
      <c r="B54" s="4">
        <v>97.258383189352401</v>
      </c>
      <c r="C54" s="4">
        <v>48.766907150316698</v>
      </c>
      <c r="D54" s="4">
        <v>21.525568519883652</v>
      </c>
      <c r="E54" s="4">
        <v>14.24856783460161</v>
      </c>
      <c r="F54" s="4">
        <v>6.1133187785769003</v>
      </c>
      <c r="G54" s="4">
        <v>0.31937697900000006</v>
      </c>
      <c r="H54" s="4"/>
      <c r="I54" s="4">
        <v>1.8510833333333327</v>
      </c>
      <c r="J54" s="4">
        <v>169.84525787331128</v>
      </c>
    </row>
    <row r="55" spans="1:10" x14ac:dyDescent="0.35">
      <c r="A55" s="9">
        <v>41182.979166666664</v>
      </c>
      <c r="B55" s="4">
        <v>96.6938429334826</v>
      </c>
      <c r="C55" s="4">
        <v>48.014077472590998</v>
      </c>
      <c r="D55" s="4">
        <v>21.803459143043455</v>
      </c>
      <c r="E55" s="4">
        <v>14.768468590367858</v>
      </c>
      <c r="F55" s="4">
        <v>6.0805973893153498</v>
      </c>
      <c r="G55" s="4">
        <v>0.31985846267000012</v>
      </c>
      <c r="H55" s="4"/>
      <c r="I55" s="4">
        <v>1.945166666666666</v>
      </c>
      <c r="J55" s="4">
        <v>168.41312814238245</v>
      </c>
    </row>
    <row r="56" spans="1:10" x14ac:dyDescent="0.35">
      <c r="A56" s="9">
        <v>41212.979166666664</v>
      </c>
      <c r="B56" s="4">
        <v>95.850121010746392</v>
      </c>
      <c r="C56" s="4">
        <v>47.322216838477246</v>
      </c>
      <c r="D56" s="4">
        <v>22.411955984631298</v>
      </c>
      <c r="E56" s="4">
        <v>15.267191552451489</v>
      </c>
      <c r="F56" s="4">
        <v>6.1096203337801507</v>
      </c>
      <c r="G56" s="4">
        <v>0.32529568906000006</v>
      </c>
      <c r="H56" s="4"/>
      <c r="I56" s="4">
        <v>2.0392499999999991</v>
      </c>
      <c r="J56" s="4">
        <v>166.91046339254913</v>
      </c>
    </row>
    <row r="57" spans="1:10" x14ac:dyDescent="0.35">
      <c r="A57" s="9">
        <v>41243</v>
      </c>
      <c r="B57" s="4">
        <v>95.639219440545048</v>
      </c>
      <c r="C57" s="4">
        <v>46.807680596893647</v>
      </c>
      <c r="D57" s="4">
        <v>22.359752614281206</v>
      </c>
      <c r="E57" s="4">
        <v>15.387415415499838</v>
      </c>
      <c r="F57" s="4">
        <v>6.1446786408513008</v>
      </c>
      <c r="G57" s="4">
        <v>0.33216088185999998</v>
      </c>
      <c r="H57" s="4"/>
      <c r="I57" s="4">
        <v>2.1333333333333324</v>
      </c>
      <c r="J57" s="4">
        <v>165.83259395529646</v>
      </c>
    </row>
    <row r="58" spans="1:10" x14ac:dyDescent="0.35">
      <c r="A58" s="9">
        <v>41274.979166666664</v>
      </c>
      <c r="B58" s="4">
        <v>95.929428839431509</v>
      </c>
      <c r="C58" s="4">
        <v>46.138700196032495</v>
      </c>
      <c r="D58" s="4">
        <v>22.364503118764155</v>
      </c>
      <c r="E58" s="4">
        <v>15.642635493839052</v>
      </c>
      <c r="F58" s="4">
        <v>6.2922793576896003</v>
      </c>
      <c r="G58" s="4">
        <v>0.33508479046</v>
      </c>
      <c r="H58" s="4"/>
      <c r="I58" s="4">
        <v>2.2264166666666663</v>
      </c>
      <c r="J58" s="4">
        <v>165.08174801579398</v>
      </c>
    </row>
    <row r="59" spans="1:10" x14ac:dyDescent="0.35">
      <c r="A59" s="9">
        <v>41305.979166666664</v>
      </c>
      <c r="B59" s="4">
        <v>95.819820117829607</v>
      </c>
      <c r="C59" s="4">
        <v>45.622759391431046</v>
      </c>
      <c r="D59" s="4">
        <v>22.544899418863309</v>
      </c>
      <c r="E59" s="4">
        <v>16.114028442948698</v>
      </c>
      <c r="F59" s="4">
        <v>6.2038740343734</v>
      </c>
      <c r="G59" s="4">
        <v>0.33549061468499997</v>
      </c>
      <c r="H59" s="4"/>
      <c r="I59" s="4">
        <v>2.3184999999999993</v>
      </c>
      <c r="J59" s="4">
        <v>164.32779584913416</v>
      </c>
    </row>
    <row r="60" spans="1:10" x14ac:dyDescent="0.35">
      <c r="A60" s="9">
        <v>41333.979166666664</v>
      </c>
      <c r="B60" s="4">
        <v>95.168094387879975</v>
      </c>
      <c r="C60" s="4">
        <v>44.830405368883191</v>
      </c>
      <c r="D60" s="4">
        <v>22.665430211161713</v>
      </c>
      <c r="E60" s="4">
        <v>16.571844778506609</v>
      </c>
      <c r="F60" s="4">
        <v>6.2894233318454997</v>
      </c>
      <c r="G60" s="4">
        <v>0.33900195715999998</v>
      </c>
      <c r="H60" s="4"/>
      <c r="I60" s="4">
        <v>2.4085833333333331</v>
      </c>
      <c r="J60" s="4">
        <v>162.77796761545829</v>
      </c>
    </row>
    <row r="61" spans="1:10" x14ac:dyDescent="0.35">
      <c r="A61" s="9">
        <v>41361.979166666664</v>
      </c>
      <c r="B61" s="4">
        <v>95.007382754086265</v>
      </c>
      <c r="C61" s="4">
        <v>44.714846727756601</v>
      </c>
      <c r="D61" s="4">
        <v>22.758756279504862</v>
      </c>
      <c r="E61" s="4">
        <v>16.697794220624715</v>
      </c>
      <c r="F61" s="4">
        <v>6.4007546654402994</v>
      </c>
      <c r="G61" s="4">
        <v>0.3464733926100001</v>
      </c>
      <c r="H61" s="4"/>
      <c r="I61" s="4">
        <v>2.4966666666666666</v>
      </c>
      <c r="J61" s="4">
        <v>162.54967292602578</v>
      </c>
    </row>
    <row r="62" spans="1:10" x14ac:dyDescent="0.35">
      <c r="A62" s="9">
        <v>41365</v>
      </c>
      <c r="B62" s="4">
        <v>94.851466357379323</v>
      </c>
      <c r="C62" s="4">
        <v>44.603307785560958</v>
      </c>
      <c r="D62" s="4">
        <v>22.41681848368011</v>
      </c>
      <c r="E62" s="4">
        <v>16.919703792264137</v>
      </c>
      <c r="F62" s="4">
        <v>6.50317732721415</v>
      </c>
      <c r="G62" s="4">
        <v>0.35561416012500002</v>
      </c>
      <c r="H62" s="4"/>
      <c r="I62" s="4">
        <v>2.5827499999999999</v>
      </c>
      <c r="J62" s="4">
        <v>162.02608491436652</v>
      </c>
    </row>
    <row r="63" spans="1:10" x14ac:dyDescent="0.35">
      <c r="A63" s="9">
        <v>41425.979166666664</v>
      </c>
      <c r="B63" s="4">
        <v>94.699987207211208</v>
      </c>
      <c r="C63" s="4">
        <v>43.8283818839598</v>
      </c>
      <c r="D63" s="4">
        <v>22.276416170198665</v>
      </c>
      <c r="E63" s="4">
        <v>17.313731790189582</v>
      </c>
      <c r="F63" s="4">
        <v>6.6659375723143501</v>
      </c>
      <c r="G63" s="4">
        <v>0.36804476677500009</v>
      </c>
      <c r="H63" s="4"/>
      <c r="I63" s="4">
        <v>2.6668333333333334</v>
      </c>
      <c r="J63" s="4">
        <v>160.8112718602851</v>
      </c>
    </row>
    <row r="64" spans="1:10" x14ac:dyDescent="0.35">
      <c r="A64" s="9">
        <v>41455.979166666664</v>
      </c>
      <c r="B64" s="4">
        <v>94.4585562168363</v>
      </c>
      <c r="C64" s="4">
        <v>43.720841400198054</v>
      </c>
      <c r="D64" s="4">
        <v>22.129439061370313</v>
      </c>
      <c r="E64" s="4">
        <v>17.30378248722948</v>
      </c>
      <c r="F64" s="4">
        <v>6.5826806079968998</v>
      </c>
      <c r="G64" s="4">
        <v>0.38556826817500001</v>
      </c>
      <c r="H64" s="4"/>
      <c r="I64" s="4">
        <v>2.749916666666667</v>
      </c>
      <c r="J64" s="4">
        <v>160.43231267786945</v>
      </c>
    </row>
    <row r="65" spans="1:10" x14ac:dyDescent="0.35">
      <c r="A65" s="9">
        <v>41486.979166666664</v>
      </c>
      <c r="B65" s="4">
        <v>94.186549789055491</v>
      </c>
      <c r="C65" s="4">
        <v>43.7618719038827</v>
      </c>
      <c r="D65" s="4">
        <v>21.669588189673711</v>
      </c>
      <c r="E65" s="4">
        <v>17.19422249231825</v>
      </c>
      <c r="F65" s="4">
        <v>6.8625899361756</v>
      </c>
      <c r="G65" s="4">
        <v>0.41094012275500003</v>
      </c>
      <c r="H65" s="4"/>
      <c r="I65" s="4">
        <v>2.8320000000000003</v>
      </c>
      <c r="J65" s="4">
        <v>159.97495450973193</v>
      </c>
    </row>
    <row r="66" spans="1:10" x14ac:dyDescent="0.35">
      <c r="A66" s="9">
        <v>41517.979166666664</v>
      </c>
      <c r="B66" s="4">
        <v>93.653236017551436</v>
      </c>
      <c r="C66" s="4">
        <v>43.564392762594295</v>
      </c>
      <c r="D66" s="4">
        <v>21.551670130687608</v>
      </c>
      <c r="E66" s="4">
        <v>17.059862029932432</v>
      </c>
      <c r="F66" s="4">
        <v>7.1815600292039985</v>
      </c>
      <c r="G66" s="4">
        <v>0.41229531697499994</v>
      </c>
      <c r="H66" s="4"/>
      <c r="I66" s="4">
        <v>2.9130833333333341</v>
      </c>
      <c r="J66" s="4">
        <v>159.16968747230823</v>
      </c>
    </row>
    <row r="67" spans="1:10" x14ac:dyDescent="0.35">
      <c r="A67" s="9">
        <v>41518</v>
      </c>
      <c r="B67" s="4">
        <v>93.319139650788856</v>
      </c>
      <c r="C67" s="4">
        <v>43.324973694574851</v>
      </c>
      <c r="D67" s="4">
        <v>21.546098487013705</v>
      </c>
      <c r="E67" s="4">
        <v>17.030641816523588</v>
      </c>
      <c r="F67" s="4">
        <v>7.3904705032009499</v>
      </c>
      <c r="G67" s="4">
        <v>0.41280354810500008</v>
      </c>
      <c r="H67" s="4"/>
      <c r="I67" s="4">
        <v>2.9931666666666676</v>
      </c>
      <c r="J67" s="4">
        <v>158.54362139132738</v>
      </c>
    </row>
    <row r="68" spans="1:10" x14ac:dyDescent="0.35">
      <c r="A68" s="9">
        <v>41578.979166666664</v>
      </c>
      <c r="B68" s="4">
        <v>93.370031055095296</v>
      </c>
      <c r="C68" s="4">
        <v>43.061570229704053</v>
      </c>
      <c r="D68" s="4">
        <v>20.999196704426804</v>
      </c>
      <c r="E68" s="4">
        <v>17.346666898488014</v>
      </c>
      <c r="F68" s="4">
        <v>7.7523162266038499</v>
      </c>
      <c r="G68" s="4">
        <v>0.38133178683000013</v>
      </c>
      <c r="H68" s="4"/>
      <c r="I68" s="4">
        <v>3.0722500000000008</v>
      </c>
      <c r="J68" s="4">
        <v>157.97016948999564</v>
      </c>
    </row>
    <row r="69" spans="1:10" x14ac:dyDescent="0.35">
      <c r="A69" s="9">
        <v>41608.979166666664</v>
      </c>
      <c r="B69" s="4">
        <v>92.700251291958097</v>
      </c>
      <c r="C69" s="4">
        <v>43.079284778628754</v>
      </c>
      <c r="D69" s="4">
        <v>20.723205416079661</v>
      </c>
      <c r="E69" s="4">
        <v>17.788928079733331</v>
      </c>
      <c r="F69" s="4">
        <v>7.8967441835023493</v>
      </c>
      <c r="G69" s="4">
        <v>0.32728089110000008</v>
      </c>
      <c r="H69" s="4"/>
      <c r="I69" s="4">
        <v>3.1503333333333345</v>
      </c>
      <c r="J69" s="4">
        <v>157.31041314279119</v>
      </c>
    </row>
    <row r="70" spans="1:10" x14ac:dyDescent="0.35">
      <c r="A70" s="9">
        <v>41639.979166666664</v>
      </c>
      <c r="B70" s="4">
        <v>92.135454481045002</v>
      </c>
      <c r="C70" s="4">
        <v>42.937653844654655</v>
      </c>
      <c r="D70" s="4">
        <v>20.650330275933111</v>
      </c>
      <c r="E70" s="4">
        <v>18.293952487350769</v>
      </c>
      <c r="F70" s="4">
        <v>7.9168826517214494</v>
      </c>
      <c r="G70" s="4">
        <v>0.30636773811000007</v>
      </c>
      <c r="H70" s="4"/>
      <c r="I70" s="4">
        <v>3.2274166666666679</v>
      </c>
      <c r="J70" s="4">
        <v>156.63564024072897</v>
      </c>
    </row>
    <row r="71" spans="1:10" x14ac:dyDescent="0.35">
      <c r="A71" s="9">
        <v>41670.979166666664</v>
      </c>
      <c r="B71" s="4">
        <v>91.9334093698955</v>
      </c>
      <c r="C71" s="4">
        <v>42.906088727742102</v>
      </c>
      <c r="D71" s="4">
        <v>20.646880471716262</v>
      </c>
      <c r="E71" s="4">
        <v>18.19872335512288</v>
      </c>
      <c r="F71" s="4">
        <v>8.0931703872788994</v>
      </c>
      <c r="G71" s="4">
        <v>0.31178318071500011</v>
      </c>
      <c r="H71" s="4"/>
      <c r="I71" s="4">
        <v>3.3035000000000014</v>
      </c>
      <c r="J71" s="4">
        <v>156.4446522381358</v>
      </c>
    </row>
    <row r="72" spans="1:10" x14ac:dyDescent="0.35">
      <c r="A72" s="9">
        <v>41698.979166666664</v>
      </c>
      <c r="B72" s="4">
        <v>91.965031529463957</v>
      </c>
      <c r="C72" s="4">
        <v>42.943604177376002</v>
      </c>
      <c r="D72" s="4">
        <v>20.592685078334259</v>
      </c>
      <c r="E72" s="4">
        <v>17.933979797396415</v>
      </c>
      <c r="F72" s="4">
        <v>8.1851860208101499</v>
      </c>
      <c r="G72" s="4">
        <v>0.31585518757999997</v>
      </c>
      <c r="H72" s="4"/>
      <c r="I72" s="4">
        <v>3.378583333333335</v>
      </c>
      <c r="J72" s="4">
        <v>156.4776916312953</v>
      </c>
    </row>
    <row r="73" spans="1:10" x14ac:dyDescent="0.35">
      <c r="A73" s="9">
        <v>41729.979166666664</v>
      </c>
      <c r="B73" s="4">
        <v>91.932058047883899</v>
      </c>
      <c r="C73" s="4">
        <v>42.719316130643911</v>
      </c>
      <c r="D73" s="4">
        <v>20.703029869718208</v>
      </c>
      <c r="E73" s="4">
        <v>17.709958177503939</v>
      </c>
      <c r="F73" s="4">
        <v>8.0945857671376498</v>
      </c>
      <c r="G73" s="4">
        <v>0.31806972636000019</v>
      </c>
      <c r="H73" s="4"/>
      <c r="I73" s="4">
        <v>3.4526666666666683</v>
      </c>
      <c r="J73" s="4">
        <v>156.04297243332309</v>
      </c>
    </row>
    <row r="74" spans="1:10" x14ac:dyDescent="0.35">
      <c r="A74" s="9">
        <v>41759.979166666664</v>
      </c>
      <c r="B74" s="4">
        <v>91.626632049591251</v>
      </c>
      <c r="C74" s="4">
        <v>42.66819052261436</v>
      </c>
      <c r="D74" s="4">
        <v>21.058210893534259</v>
      </c>
      <c r="E74" s="4">
        <v>17.475739088743516</v>
      </c>
      <c r="F74" s="4">
        <v>8.1816097674613495</v>
      </c>
      <c r="G74" s="4">
        <v>0.3092014048600002</v>
      </c>
      <c r="H74" s="4"/>
      <c r="I74" s="4">
        <v>3.5257500000000017</v>
      </c>
      <c r="J74" s="4">
        <v>155.92066246539707</v>
      </c>
    </row>
    <row r="75" spans="1:10" x14ac:dyDescent="0.35">
      <c r="A75" s="9">
        <v>41790.979166666664</v>
      </c>
      <c r="B75" s="4">
        <v>90.826394619374696</v>
      </c>
      <c r="C75" s="4">
        <v>42.567915700371209</v>
      </c>
      <c r="D75" s="4">
        <v>21.65862549243456</v>
      </c>
      <c r="E75" s="4">
        <v>17.422483585951198</v>
      </c>
      <c r="F75" s="4">
        <v>8.1722375685522</v>
      </c>
      <c r="G75" s="4">
        <v>0.30664523822000017</v>
      </c>
      <c r="H75" s="4"/>
      <c r="I75" s="4">
        <v>3.5978333333333352</v>
      </c>
      <c r="J75" s="4">
        <v>155.28728504604666</v>
      </c>
    </row>
    <row r="76" spans="1:10" x14ac:dyDescent="0.35">
      <c r="A76" s="9">
        <v>41820.979166666664</v>
      </c>
      <c r="B76" s="4">
        <v>89.713009996038991</v>
      </c>
      <c r="C76" s="4">
        <v>42.363884647671306</v>
      </c>
      <c r="D76" s="4">
        <v>22.113060261033809</v>
      </c>
      <c r="E76" s="4">
        <v>17.564624930334322</v>
      </c>
      <c r="F76" s="4">
        <v>8.5173204202910995</v>
      </c>
      <c r="G76" s="4">
        <v>0.30808250552500011</v>
      </c>
      <c r="H76" s="4"/>
      <c r="I76" s="4">
        <v>3.6689166666666688</v>
      </c>
      <c r="J76" s="4">
        <v>154.1839835556392</v>
      </c>
    </row>
    <row r="77" spans="1:10" x14ac:dyDescent="0.35">
      <c r="A77" s="9">
        <v>41851.979166666664</v>
      </c>
      <c r="B77" s="4">
        <v>89.429592644152905</v>
      </c>
      <c r="C77" s="4">
        <v>42.627108689022556</v>
      </c>
      <c r="D77" s="4">
        <v>22.448654603958303</v>
      </c>
      <c r="E77" s="4">
        <v>17.115353099946894</v>
      </c>
      <c r="F77" s="4">
        <v>8.8073205515509496</v>
      </c>
      <c r="G77" s="4">
        <v>0.33922717092499999</v>
      </c>
      <c r="H77" s="4"/>
      <c r="I77" s="4">
        <v>3.7390000000000021</v>
      </c>
      <c r="J77" s="4">
        <v>154.55757304598291</v>
      </c>
    </row>
    <row r="78" spans="1:10" x14ac:dyDescent="0.35">
      <c r="A78" s="9">
        <v>41882.979166666664</v>
      </c>
      <c r="B78" s="4">
        <v>89.607743429182165</v>
      </c>
      <c r="C78" s="4">
        <v>43.120092377955601</v>
      </c>
      <c r="D78" s="4">
        <v>22.620450642211203</v>
      </c>
      <c r="E78" s="4">
        <v>16.697358480567171</v>
      </c>
      <c r="F78" s="4">
        <v>8.3559312587817001</v>
      </c>
      <c r="G78" s="4">
        <v>0.33619163362499999</v>
      </c>
      <c r="H78" s="4"/>
      <c r="I78" s="4">
        <v>3.8080833333333359</v>
      </c>
      <c r="J78" s="4">
        <v>155.53879555657716</v>
      </c>
    </row>
    <row r="79" spans="1:10" x14ac:dyDescent="0.35">
      <c r="A79" s="9">
        <v>41912</v>
      </c>
      <c r="B79" s="4">
        <v>89.696753781484901</v>
      </c>
      <c r="C79" s="4">
        <v>43.668692554872493</v>
      </c>
      <c r="D79" s="4">
        <v>22.449168270831155</v>
      </c>
      <c r="E79" s="4">
        <v>16.125440895534137</v>
      </c>
      <c r="F79" s="4">
        <v>8.321876973318151</v>
      </c>
      <c r="G79" s="4">
        <v>0.3328824769799999</v>
      </c>
      <c r="H79" s="4"/>
      <c r="I79" s="4">
        <v>3.8761666666666694</v>
      </c>
      <c r="J79" s="4">
        <v>156.34800223799883</v>
      </c>
    </row>
    <row r="80" spans="1:10" x14ac:dyDescent="0.35">
      <c r="A80" s="9">
        <v>41943</v>
      </c>
      <c r="B80" s="4">
        <v>89.509792078741995</v>
      </c>
      <c r="C80" s="4">
        <v>44.190377483273394</v>
      </c>
      <c r="D80" s="4">
        <v>22.579989394121455</v>
      </c>
      <c r="E80" s="4">
        <v>15.31983505436741</v>
      </c>
      <c r="F80" s="4">
        <v>8.2370520900558013</v>
      </c>
      <c r="G80" s="4">
        <v>0.35781684376499989</v>
      </c>
      <c r="H80" s="4"/>
      <c r="I80" s="4">
        <v>3.9432500000000026</v>
      </c>
      <c r="J80" s="4">
        <v>157.10093256189663</v>
      </c>
    </row>
    <row r="81" spans="1:10" x14ac:dyDescent="0.35">
      <c r="A81" s="9">
        <v>41973.979166666664</v>
      </c>
      <c r="B81" s="4">
        <v>89.628213177209929</v>
      </c>
      <c r="C81" s="4">
        <v>44.32732453857129</v>
      </c>
      <c r="D81" s="4">
        <v>23.132155204583206</v>
      </c>
      <c r="E81" s="4">
        <v>14.497454846952715</v>
      </c>
      <c r="F81" s="4">
        <v>8.3411785547293498</v>
      </c>
      <c r="G81" s="4">
        <v>0.38834497513999994</v>
      </c>
      <c r="H81" s="4"/>
      <c r="I81" s="4">
        <v>4.0093333333333359</v>
      </c>
      <c r="J81" s="4">
        <v>157.75860955253225</v>
      </c>
    </row>
    <row r="82" spans="1:10" x14ac:dyDescent="0.35">
      <c r="A82" s="9">
        <v>42004.979166666664</v>
      </c>
      <c r="B82" s="4">
        <v>89.780519786042532</v>
      </c>
      <c r="C82" s="4">
        <v>44.680931080242139</v>
      </c>
      <c r="D82" s="4">
        <v>23.276220715887657</v>
      </c>
      <c r="E82" s="4">
        <v>13.636327110954747</v>
      </c>
      <c r="F82" s="4">
        <v>8.4253020211849492</v>
      </c>
      <c r="G82" s="4">
        <v>0.37839899525499993</v>
      </c>
      <c r="H82" s="4"/>
      <c r="I82" s="4">
        <v>4.0744166666666697</v>
      </c>
      <c r="J82" s="4">
        <v>158.52452707242867</v>
      </c>
    </row>
    <row r="83" spans="1:10" x14ac:dyDescent="0.35">
      <c r="A83" s="9">
        <v>42035.979166666664</v>
      </c>
      <c r="B83" s="4">
        <v>89.585622032870432</v>
      </c>
      <c r="C83" s="4">
        <v>44.929336896957196</v>
      </c>
      <c r="D83" s="4">
        <v>22.941553012329958</v>
      </c>
      <c r="E83" s="4">
        <v>13.367608024143044</v>
      </c>
      <c r="F83" s="4">
        <v>8.5823404589092505</v>
      </c>
      <c r="G83" s="4">
        <v>0.37201308308499992</v>
      </c>
      <c r="H83" s="4"/>
      <c r="I83" s="4">
        <v>4.1385000000000023</v>
      </c>
      <c r="J83" s="4">
        <v>158.5455549871271</v>
      </c>
    </row>
    <row r="84" spans="1:10" x14ac:dyDescent="0.35">
      <c r="A84" s="9">
        <v>42063.979166666664</v>
      </c>
      <c r="B84" s="4">
        <v>89.564606136016536</v>
      </c>
      <c r="C84" s="4">
        <v>45.160398075217991</v>
      </c>
      <c r="D84" s="4">
        <v>22.740135092690355</v>
      </c>
      <c r="E84" s="4">
        <v>13.168831443952884</v>
      </c>
      <c r="F84" s="4">
        <v>8.6599762885102507</v>
      </c>
      <c r="G84" s="4">
        <v>0.36494645889499988</v>
      </c>
      <c r="H84" s="4"/>
      <c r="I84" s="4">
        <v>4.2015833333333354</v>
      </c>
      <c r="J84" s="4">
        <v>158.77565579180296</v>
      </c>
    </row>
    <row r="85" spans="1:10" x14ac:dyDescent="0.35">
      <c r="A85" s="9">
        <v>42094.979166666664</v>
      </c>
      <c r="B85" s="4">
        <v>89.469541103749663</v>
      </c>
      <c r="C85" s="4">
        <v>45.396125853423342</v>
      </c>
      <c r="D85" s="4">
        <v>22.647478139444253</v>
      </c>
      <c r="E85" s="4">
        <v>13.043934569835153</v>
      </c>
      <c r="F85" s="4">
        <v>8.8845586875837004</v>
      </c>
      <c r="G85" s="4">
        <v>0.36579545153999982</v>
      </c>
      <c r="H85" s="4">
        <v>0</v>
      </c>
      <c r="I85" s="4">
        <v>4.2636666666666692</v>
      </c>
      <c r="J85" s="4">
        <v>159.20332538548308</v>
      </c>
    </row>
    <row r="86" spans="1:10" x14ac:dyDescent="0.35">
      <c r="A86" s="9">
        <v>42124</v>
      </c>
      <c r="B86" s="4">
        <v>89.556916992558413</v>
      </c>
      <c r="C86" s="4">
        <v>45.692901493873791</v>
      </c>
      <c r="D86" s="4">
        <v>22.300808926117899</v>
      </c>
      <c r="E86" s="4">
        <v>12.908362031945517</v>
      </c>
      <c r="F86" s="4">
        <v>9.037047801261151</v>
      </c>
      <c r="G86" s="4">
        <v>0.37170671928999982</v>
      </c>
      <c r="H86" s="4">
        <v>0</v>
      </c>
      <c r="I86" s="4">
        <v>4.3247500000000016</v>
      </c>
      <c r="J86" s="4">
        <v>159.51225886061798</v>
      </c>
    </row>
    <row r="87" spans="1:10" x14ac:dyDescent="0.35">
      <c r="A87" s="9">
        <v>42155</v>
      </c>
      <c r="B87" s="4">
        <v>89.935952116127154</v>
      </c>
      <c r="C87" s="4">
        <v>46.048493484148139</v>
      </c>
      <c r="D87" s="4">
        <v>21.653108776364299</v>
      </c>
      <c r="E87" s="4">
        <v>12.60898448685769</v>
      </c>
      <c r="F87" s="4">
        <v>9.4484267140230003</v>
      </c>
      <c r="G87" s="4">
        <v>0.36603140747499979</v>
      </c>
      <c r="H87" s="4">
        <v>0</v>
      </c>
      <c r="I87" s="4">
        <v>4.3848333333333347</v>
      </c>
      <c r="J87" s="4">
        <v>160.07243538586405</v>
      </c>
    </row>
    <row r="88" spans="1:10" x14ac:dyDescent="0.35">
      <c r="A88" s="9">
        <v>42171</v>
      </c>
      <c r="B88" s="4">
        <v>90.855600214924351</v>
      </c>
      <c r="C88" s="4">
        <v>46.461942065261788</v>
      </c>
      <c r="D88" s="4">
        <v>21.127061402321999</v>
      </c>
      <c r="E88" s="6">
        <v>12.3963602261797</v>
      </c>
      <c r="F88" s="4">
        <v>9.3145400556367512</v>
      </c>
      <c r="G88" s="4">
        <v>0.3634437743549998</v>
      </c>
      <c r="H88" s="4">
        <v>0</v>
      </c>
      <c r="I88" s="4">
        <v>4.4439166666666683</v>
      </c>
      <c r="J88" s="4">
        <v>161.2621406973783</v>
      </c>
    </row>
    <row r="89" spans="1:10" x14ac:dyDescent="0.35">
      <c r="A89" s="9">
        <v>42201.75</v>
      </c>
      <c r="B89" s="4">
        <v>91.554069881390731</v>
      </c>
      <c r="C89" s="4">
        <v>46.815825876216692</v>
      </c>
      <c r="D89" s="4">
        <v>20.50775933453475</v>
      </c>
      <c r="E89" s="4">
        <v>12.37896587860449</v>
      </c>
      <c r="F89" s="4">
        <v>9.3413994546262504</v>
      </c>
      <c r="G89" s="4">
        <v>0.36072296927999992</v>
      </c>
      <c r="H89" s="4">
        <v>0</v>
      </c>
      <c r="I89" s="4">
        <v>4.5020000000000007</v>
      </c>
      <c r="J89" s="4">
        <v>161.96462880850015</v>
      </c>
    </row>
    <row r="90" spans="1:10" x14ac:dyDescent="0.35">
      <c r="A90" s="9">
        <v>42232.5</v>
      </c>
      <c r="B90" s="4">
        <v>91.764708242498855</v>
      </c>
      <c r="C90" s="4">
        <v>46.76561992990694</v>
      </c>
      <c r="D90" s="4">
        <v>20.001715598770051</v>
      </c>
      <c r="E90" s="4">
        <v>12.626257399476835</v>
      </c>
      <c r="F90" s="4">
        <v>9.7420336429184982</v>
      </c>
      <c r="G90" s="4">
        <v>0.37319327075499997</v>
      </c>
      <c r="H90" s="4">
        <v>0</v>
      </c>
      <c r="I90" s="4">
        <v>4.5590833333333336</v>
      </c>
      <c r="J90" s="4">
        <v>161.72672899751478</v>
      </c>
    </row>
    <row r="91" spans="1:10" x14ac:dyDescent="0.35">
      <c r="A91" s="9">
        <v>42263.25</v>
      </c>
      <c r="B91" s="4">
        <v>92.232167349018169</v>
      </c>
      <c r="C91" s="4">
        <v>46.643580758936146</v>
      </c>
      <c r="D91" s="4">
        <v>19.816776207338545</v>
      </c>
      <c r="E91" s="4">
        <v>12.826672936325606</v>
      </c>
      <c r="F91" s="4">
        <v>9.7259230275322501</v>
      </c>
      <c r="G91" s="4">
        <v>0.37356978766999988</v>
      </c>
      <c r="H91" s="4">
        <v>0</v>
      </c>
      <c r="I91" s="4">
        <v>4.6151666666666671</v>
      </c>
      <c r="J91" s="4">
        <v>161.86695700461127</v>
      </c>
    </row>
    <row r="92" spans="1:10" x14ac:dyDescent="0.35">
      <c r="A92" s="9">
        <v>42294</v>
      </c>
      <c r="B92" s="4">
        <v>92.954865648904828</v>
      </c>
      <c r="C92" s="4">
        <v>46.382973794571896</v>
      </c>
      <c r="D92" s="4">
        <v>19.41804241275705</v>
      </c>
      <c r="E92" s="4">
        <v>12.794902426283361</v>
      </c>
      <c r="F92" s="4">
        <v>9.7716790727869487</v>
      </c>
      <c r="G92" s="4">
        <v>0.37245490338999998</v>
      </c>
      <c r="H92" s="4">
        <v>0</v>
      </c>
      <c r="I92" s="4">
        <v>4.6702500000000002</v>
      </c>
      <c r="J92" s="4">
        <v>161.98711820836681</v>
      </c>
    </row>
    <row r="93" spans="1:10" x14ac:dyDescent="0.35">
      <c r="A93" s="9">
        <v>42324.75</v>
      </c>
      <c r="B93" s="4">
        <v>93.568195640935926</v>
      </c>
      <c r="C93" s="4">
        <v>46.255738914130646</v>
      </c>
      <c r="D93" s="4">
        <v>18.922947640483553</v>
      </c>
      <c r="E93" s="4">
        <v>12.849805772114749</v>
      </c>
      <c r="F93" s="4">
        <v>9.809614546181999</v>
      </c>
      <c r="G93" s="4">
        <v>0.34586721347999994</v>
      </c>
      <c r="H93" s="4">
        <v>0</v>
      </c>
      <c r="I93" s="4">
        <v>4.7243333333333331</v>
      </c>
      <c r="J93" s="4">
        <v>162.14869809085184</v>
      </c>
    </row>
    <row r="94" spans="1:10" x14ac:dyDescent="0.35">
      <c r="A94" s="9">
        <v>42355.5</v>
      </c>
      <c r="B94" s="4">
        <v>94.204260311769502</v>
      </c>
      <c r="C94" s="4">
        <v>45.99177192469535</v>
      </c>
      <c r="D94" s="4">
        <v>18.8743384184361</v>
      </c>
      <c r="E94" s="4">
        <v>13.06377720152426</v>
      </c>
      <c r="F94" s="4">
        <v>9.9357935586326995</v>
      </c>
      <c r="G94" s="4">
        <v>0.34757197514999999</v>
      </c>
      <c r="H94" s="4">
        <v>0</v>
      </c>
      <c r="I94" s="4">
        <v>4.7774166666666664</v>
      </c>
      <c r="J94" s="4">
        <v>162.3574584666701</v>
      </c>
    </row>
    <row r="95" spans="1:10" x14ac:dyDescent="0.35">
      <c r="A95" s="9">
        <v>42386.25</v>
      </c>
      <c r="B95" s="4">
        <v>94.507873218447912</v>
      </c>
      <c r="C95" s="4">
        <v>45.720863644954001</v>
      </c>
      <c r="D95" s="4">
        <v>18.499418746479005</v>
      </c>
      <c r="E95" s="4">
        <v>13.495159290591014</v>
      </c>
      <c r="F95" s="4">
        <v>9.8636344565813996</v>
      </c>
      <c r="G95" s="4">
        <v>0.34255299175499992</v>
      </c>
      <c r="H95" s="4">
        <v>0</v>
      </c>
      <c r="I95" s="4">
        <v>4.8294999999999995</v>
      </c>
      <c r="J95" s="4">
        <v>162.07238187428604</v>
      </c>
    </row>
    <row r="96" spans="1:10" x14ac:dyDescent="0.35">
      <c r="A96" s="9">
        <v>42417</v>
      </c>
      <c r="B96" s="4">
        <v>95.415945196968266</v>
      </c>
      <c r="C96" s="4">
        <v>45.638926616899653</v>
      </c>
      <c r="D96" s="4">
        <v>18.266129145399553</v>
      </c>
      <c r="E96" s="4">
        <v>13.742275165830689</v>
      </c>
      <c r="F96" s="4">
        <v>9.8629786207755004</v>
      </c>
      <c r="G96" s="4">
        <v>0.35157064255000003</v>
      </c>
      <c r="H96" s="4">
        <v>1.72627685E-3</v>
      </c>
      <c r="I96" s="4">
        <v>4.8805833333333322</v>
      </c>
      <c r="J96" s="4">
        <v>162.67783998347684</v>
      </c>
    </row>
    <row r="97" spans="1:10" x14ac:dyDescent="0.35">
      <c r="A97" s="9">
        <v>42447.75</v>
      </c>
      <c r="B97" s="4">
        <v>96.046950392907604</v>
      </c>
      <c r="C97" s="4">
        <v>45.519853039083294</v>
      </c>
      <c r="D97" s="4">
        <v>18.072978253555753</v>
      </c>
      <c r="E97" s="4">
        <v>13.965726300794401</v>
      </c>
      <c r="F97" s="6">
        <v>9.7241638032148501</v>
      </c>
      <c r="G97" s="4">
        <v>0.34197204880500004</v>
      </c>
      <c r="H97" s="4">
        <v>1.2070051890000001E-2</v>
      </c>
      <c r="I97" s="4">
        <v>5.0166459999999997</v>
      </c>
      <c r="J97" s="4">
        <v>162.98907791156677</v>
      </c>
    </row>
    <row r="98" spans="1:10" x14ac:dyDescent="0.35">
      <c r="A98" s="9">
        <v>42478.5</v>
      </c>
      <c r="B98" s="4">
        <v>96.47581074367757</v>
      </c>
      <c r="C98" s="4">
        <v>45.365892067085198</v>
      </c>
      <c r="D98" s="4">
        <v>17.929402545501809</v>
      </c>
      <c r="E98" s="4">
        <v>13.853024261793818</v>
      </c>
      <c r="F98" s="6">
        <v>9.6848097109483504</v>
      </c>
      <c r="G98" s="4">
        <v>0.33633544733000004</v>
      </c>
      <c r="H98" s="4">
        <v>2.1484799185E-2</v>
      </c>
      <c r="I98" s="4">
        <v>5.0865669999999987</v>
      </c>
      <c r="J98" s="4">
        <v>163.21087820024795</v>
      </c>
    </row>
    <row r="99" spans="1:10" x14ac:dyDescent="0.35">
      <c r="A99" s="9">
        <v>42509.25</v>
      </c>
      <c r="B99" s="4">
        <v>96.500663403559102</v>
      </c>
      <c r="C99" s="4">
        <v>44.917927616156398</v>
      </c>
      <c r="D99" s="4">
        <v>17.802179404246154</v>
      </c>
      <c r="E99" s="4">
        <v>13.851062399043418</v>
      </c>
      <c r="F99" s="6">
        <v>9.9387448812531005</v>
      </c>
      <c r="G99" s="4">
        <v>0.33299952298999996</v>
      </c>
      <c r="H99" s="4">
        <v>5.6657431500000001E-2</v>
      </c>
      <c r="I99" s="4">
        <v>5.1333409999999997</v>
      </c>
      <c r="J99" s="4">
        <v>162.67912271334603</v>
      </c>
    </row>
    <row r="100" spans="1:10" x14ac:dyDescent="0.35">
      <c r="A100" s="9">
        <v>42540</v>
      </c>
      <c r="B100" s="4">
        <v>96.652310149118975</v>
      </c>
      <c r="C100" s="4">
        <v>44.491717773183701</v>
      </c>
      <c r="D100" s="4">
        <v>17.768117920488603</v>
      </c>
      <c r="E100" s="4">
        <v>13.988101612646823</v>
      </c>
      <c r="F100" s="4">
        <v>10.25311237627545</v>
      </c>
      <c r="G100" s="4">
        <v>0.32094382527499998</v>
      </c>
      <c r="H100" s="4">
        <v>8.1677347900000002E-2</v>
      </c>
      <c r="I100" s="4">
        <v>5.1446059999999996</v>
      </c>
      <c r="J100" s="4">
        <v>162.35304658523955</v>
      </c>
    </row>
    <row r="101" spans="1:10" x14ac:dyDescent="0.35">
      <c r="A101" s="9">
        <v>42570.75</v>
      </c>
      <c r="B101" s="4">
        <v>96.853649361850913</v>
      </c>
      <c r="C101" s="4">
        <v>43.655530115276989</v>
      </c>
      <c r="D101" s="4">
        <v>17.680810504316852</v>
      </c>
      <c r="E101" s="4">
        <v>14.232021308569371</v>
      </c>
      <c r="F101" s="4">
        <v>10.426841512371901</v>
      </c>
      <c r="G101" s="4">
        <v>0.27293659760999994</v>
      </c>
      <c r="H101" s="4">
        <v>0.1144413479</v>
      </c>
      <c r="I101" s="4">
        <v>5.1606180000000004</v>
      </c>
      <c r="J101" s="4">
        <v>161.51073459340773</v>
      </c>
    </row>
    <row r="102" spans="1:10" x14ac:dyDescent="0.35">
      <c r="A102" s="9">
        <v>42601.5</v>
      </c>
      <c r="B102" s="4">
        <v>97.558066505439754</v>
      </c>
      <c r="C102" s="4">
        <v>43.445292399019365</v>
      </c>
      <c r="D102" s="4">
        <v>17.228377621665501</v>
      </c>
      <c r="E102" s="4">
        <v>14.246555372535997</v>
      </c>
      <c r="F102" s="4">
        <v>10.454438738690101</v>
      </c>
      <c r="G102" s="4">
        <v>0.25765738867499999</v>
      </c>
      <c r="H102" s="4">
        <v>0.15394694099</v>
      </c>
      <c r="I102" s="4">
        <v>5.2426050000000002</v>
      </c>
      <c r="J102" s="4">
        <v>161.70766925536034</v>
      </c>
    </row>
    <row r="103" spans="1:10" x14ac:dyDescent="0.35">
      <c r="A103" s="9">
        <v>42632.25</v>
      </c>
      <c r="B103" s="4">
        <v>97.781403931396838</v>
      </c>
      <c r="C103" s="4">
        <v>43.416426027745963</v>
      </c>
      <c r="D103" s="4">
        <v>16.951049701257354</v>
      </c>
      <c r="E103" s="4">
        <v>14.338997865887643</v>
      </c>
      <c r="F103" s="4">
        <v>10.5446911353696</v>
      </c>
      <c r="G103" s="4">
        <v>0.24953664992499999</v>
      </c>
      <c r="H103" s="4">
        <v>0.19307094099</v>
      </c>
      <c r="I103" s="4">
        <v>5.2703740000000003</v>
      </c>
      <c r="J103" s="4">
        <v>161.70545677808468</v>
      </c>
    </row>
    <row r="104" spans="1:10" x14ac:dyDescent="0.35">
      <c r="A104" s="9">
        <v>42663</v>
      </c>
      <c r="B104" s="4">
        <v>97.133671571237855</v>
      </c>
      <c r="C104" s="4">
        <v>43.037603037399947</v>
      </c>
      <c r="D104" s="4">
        <v>16.601520158649354</v>
      </c>
      <c r="E104" s="4">
        <v>15.299369041326134</v>
      </c>
      <c r="F104" s="4">
        <v>10.921885968703048</v>
      </c>
      <c r="G104" s="4">
        <v>0.23963943857499997</v>
      </c>
      <c r="H104" s="4">
        <v>0.246772010145</v>
      </c>
      <c r="I104" s="4">
        <v>5.3868360000000006</v>
      </c>
      <c r="J104" s="4">
        <v>160.34142398725865</v>
      </c>
    </row>
    <row r="105" spans="1:10" x14ac:dyDescent="0.35">
      <c r="A105" s="9">
        <v>42693.75</v>
      </c>
      <c r="B105" s="4">
        <v>96.892957685436855</v>
      </c>
      <c r="C105" s="4">
        <v>42.789379779967689</v>
      </c>
      <c r="D105" s="4">
        <v>16.105267585992902</v>
      </c>
      <c r="E105" s="4">
        <v>16.099710057786638</v>
      </c>
      <c r="F105" s="4">
        <v>11.047400850197249</v>
      </c>
      <c r="G105" s="4">
        <v>0.28270120926499998</v>
      </c>
      <c r="H105" s="4">
        <v>0.29987201014499998</v>
      </c>
      <c r="I105" s="4">
        <v>5.5642079999999998</v>
      </c>
      <c r="J105" s="4">
        <v>159.53407548295334</v>
      </c>
    </row>
    <row r="106" spans="1:10" x14ac:dyDescent="0.35">
      <c r="A106" s="9">
        <v>42724.5</v>
      </c>
      <c r="B106" s="4">
        <v>97.169216813229767</v>
      </c>
      <c r="C106" s="4">
        <v>42.706368600434516</v>
      </c>
      <c r="D106" s="4">
        <v>15.175440261264399</v>
      </c>
      <c r="E106" s="4">
        <v>16.504274889024217</v>
      </c>
      <c r="F106" s="4">
        <v>11.076309882717748</v>
      </c>
      <c r="G106" s="4">
        <v>0.31779620926499996</v>
      </c>
      <c r="H106" s="4">
        <v>0.35380011850499998</v>
      </c>
      <c r="I106" s="4">
        <v>5.6862066369999997</v>
      </c>
      <c r="J106" s="4">
        <v>159.22256485024386</v>
      </c>
    </row>
    <row r="107" spans="1:10" x14ac:dyDescent="0.35">
      <c r="A107" s="9">
        <v>42755.25</v>
      </c>
      <c r="B107" s="4">
        <v>98.138743703492878</v>
      </c>
      <c r="C107" s="4">
        <v>42.503712829702799</v>
      </c>
      <c r="D107" s="4">
        <v>15.4025682154184</v>
      </c>
      <c r="E107" s="4">
        <v>15.96625937613352</v>
      </c>
      <c r="F107" s="4">
        <v>11.11360195544445</v>
      </c>
      <c r="G107" s="4">
        <v>0.32373120926499999</v>
      </c>
      <c r="H107" s="4">
        <v>0.40917859842999998</v>
      </c>
      <c r="I107" s="4">
        <v>5.8534764339999992</v>
      </c>
      <c r="J107" s="4">
        <v>160.00082216928465</v>
      </c>
    </row>
    <row r="108" spans="1:10" x14ac:dyDescent="0.35">
      <c r="A108" s="9">
        <v>42786</v>
      </c>
      <c r="B108" s="4">
        <v>99.127578692466159</v>
      </c>
      <c r="C108" s="4">
        <v>42.003832422089339</v>
      </c>
      <c r="D108" s="4">
        <v>15.617798534609099</v>
      </c>
      <c r="E108" s="4">
        <v>15.754570395793076</v>
      </c>
      <c r="F108" s="4">
        <v>11.251871132485498</v>
      </c>
      <c r="G108" s="4">
        <v>0.31369831073499999</v>
      </c>
      <c r="H108" s="4">
        <v>0.45726076303500002</v>
      </c>
      <c r="I108" s="4">
        <v>5.9473377430000003</v>
      </c>
      <c r="J108" s="4">
        <v>159.46179345467979</v>
      </c>
    </row>
    <row r="109" spans="1:10" x14ac:dyDescent="0.35">
      <c r="A109" s="9">
        <v>42816.75</v>
      </c>
      <c r="B109" s="4">
        <v>99.51976032245382</v>
      </c>
      <c r="C109" s="4">
        <v>41.53952599672558</v>
      </c>
      <c r="D109" s="4">
        <v>15.7373532202324</v>
      </c>
      <c r="E109" s="4">
        <v>15.318960479162266</v>
      </c>
      <c r="F109" s="4">
        <v>11.519580666978449</v>
      </c>
      <c r="G109" s="4">
        <v>0.31319231073499998</v>
      </c>
      <c r="H109" s="4">
        <v>0.49867734787500001</v>
      </c>
      <c r="I109" s="4">
        <v>6.031096743</v>
      </c>
      <c r="J109" s="4">
        <v>159.25913536727992</v>
      </c>
    </row>
    <row r="110" spans="1:10" x14ac:dyDescent="0.35">
      <c r="A110" s="9">
        <v>42847.5</v>
      </c>
      <c r="B110" s="4">
        <v>99.58895713156582</v>
      </c>
      <c r="C110" s="4">
        <v>40.605433848653121</v>
      </c>
      <c r="D110" s="4">
        <v>16.198551047017645</v>
      </c>
      <c r="E110" s="4">
        <v>15.093379210389161</v>
      </c>
      <c r="F110" s="4">
        <v>11.515622857848449</v>
      </c>
      <c r="G110" s="4">
        <v>0.316737310735</v>
      </c>
      <c r="H110" s="4">
        <v>0.54009736112499995</v>
      </c>
      <c r="I110" s="4">
        <v>6.1234880305000008</v>
      </c>
      <c r="J110" s="4">
        <v>158.05469942963839</v>
      </c>
    </row>
    <row r="111" spans="1:10" x14ac:dyDescent="0.35">
      <c r="A111" s="9">
        <v>42878.25</v>
      </c>
      <c r="B111" s="4">
        <v>100.33613322172462</v>
      </c>
      <c r="C111" s="4">
        <v>40.010945685551363</v>
      </c>
      <c r="D111" s="4">
        <v>16.533262291683243</v>
      </c>
      <c r="E111" s="4">
        <v>15.218490573831311</v>
      </c>
      <c r="F111" s="4">
        <v>11.031788995880397</v>
      </c>
      <c r="G111" s="4">
        <v>0.32224631073500004</v>
      </c>
      <c r="H111" s="4">
        <v>0.55066417615500007</v>
      </c>
      <c r="I111" s="4">
        <v>6.183131465999999</v>
      </c>
      <c r="J111" s="4">
        <v>157.85377239352272</v>
      </c>
    </row>
    <row r="112" spans="1:10" x14ac:dyDescent="0.35">
      <c r="A112" s="9">
        <v>42909</v>
      </c>
      <c r="B112" s="4">
        <v>101.11706253292637</v>
      </c>
      <c r="C112" s="4">
        <v>39.603803721445999</v>
      </c>
      <c r="D112" s="4">
        <v>16.765251699695899</v>
      </c>
      <c r="E112" s="4">
        <v>15.017917409564468</v>
      </c>
      <c r="F112" s="4">
        <v>10.491473439176399</v>
      </c>
      <c r="G112" s="4">
        <v>0.32770031073500006</v>
      </c>
      <c r="H112" s="4">
        <v>0.56511072548999997</v>
      </c>
      <c r="I112" s="4">
        <v>6.2847165769999993</v>
      </c>
      <c r="J112" s="4">
        <v>157.87387109500949</v>
      </c>
    </row>
    <row r="113" spans="1:10" x14ac:dyDescent="0.35">
      <c r="A113" s="9">
        <v>42939.75</v>
      </c>
      <c r="B113" s="4">
        <v>101.59338632297163</v>
      </c>
      <c r="C113" s="4">
        <v>38.859206489945755</v>
      </c>
      <c r="D113" s="4">
        <v>17.092425744895294</v>
      </c>
      <c r="E113" s="4">
        <v>14.735711754660857</v>
      </c>
      <c r="F113" s="4">
        <v>10.582687268014951</v>
      </c>
      <c r="G113" s="4">
        <v>0.37411631073500007</v>
      </c>
      <c r="H113" s="4">
        <v>0.57744765618999994</v>
      </c>
      <c r="I113" s="4">
        <v>6.4080371279999992</v>
      </c>
      <c r="J113" s="4">
        <v>157.29915881913479</v>
      </c>
    </row>
    <row r="114" spans="1:10" x14ac:dyDescent="0.35">
      <c r="A114" s="9">
        <v>42970.5</v>
      </c>
      <c r="B114" s="4">
        <v>101.34565079836796</v>
      </c>
      <c r="C114" s="4">
        <v>38.246021439906151</v>
      </c>
      <c r="D114" s="4">
        <v>17.737953444363644</v>
      </c>
      <c r="E114" s="4">
        <v>14.599649689506039</v>
      </c>
      <c r="F114" s="4">
        <v>10.795976386554148</v>
      </c>
      <c r="G114" s="4">
        <v>0.38368031073500003</v>
      </c>
      <c r="H114" s="4">
        <v>0.59124456449500007</v>
      </c>
      <c r="I114" s="4">
        <v>6.508005526499999</v>
      </c>
      <c r="J114" s="4">
        <v>156.4123823030491</v>
      </c>
    </row>
    <row r="115" spans="1:10" x14ac:dyDescent="0.35">
      <c r="A115" s="9">
        <v>43001.25</v>
      </c>
      <c r="B115" s="4">
        <v>101.13019241101756</v>
      </c>
      <c r="C115" s="4">
        <v>37.546519981861238</v>
      </c>
      <c r="D115" s="4">
        <v>18.124412347623849</v>
      </c>
      <c r="E115" s="4">
        <v>14.47127893909467</v>
      </c>
      <c r="F115" s="4">
        <v>11.412312996753895</v>
      </c>
      <c r="G115" s="4">
        <v>0.38483031073500001</v>
      </c>
      <c r="H115" s="4">
        <v>0.60850226316</v>
      </c>
      <c r="I115" s="4">
        <v>6.6675344259999996</v>
      </c>
      <c r="J115" s="4">
        <v>155.25615542245652</v>
      </c>
    </row>
    <row r="116" spans="1:10" x14ac:dyDescent="0.35">
      <c r="A116" s="9">
        <v>43032</v>
      </c>
      <c r="B116" s="4">
        <v>101.95083338249539</v>
      </c>
      <c r="C116" s="4">
        <v>36.859314004919604</v>
      </c>
      <c r="D116" s="4">
        <v>18.644044275361498</v>
      </c>
      <c r="E116" s="4">
        <v>13.871421232119944</v>
      </c>
      <c r="F116" s="4">
        <v>11.217260719823397</v>
      </c>
      <c r="G116" s="4">
        <v>0.37331599999999998</v>
      </c>
      <c r="H116" s="4">
        <v>0.61254956363500002</v>
      </c>
      <c r="I116" s="4">
        <v>6.6828768189999987</v>
      </c>
      <c r="J116" s="4">
        <v>155.1793757172247</v>
      </c>
    </row>
    <row r="117" spans="1:10" x14ac:dyDescent="0.35">
      <c r="A117" s="9">
        <v>43062.75</v>
      </c>
      <c r="B117" s="4">
        <v>102.93201307906614</v>
      </c>
      <c r="C117" s="4">
        <v>35.764470564557108</v>
      </c>
      <c r="D117" s="4">
        <v>19.446836190704801</v>
      </c>
      <c r="E117" s="4">
        <v>13.084148093872402</v>
      </c>
      <c r="F117" s="4">
        <v>11.169704726843847</v>
      </c>
      <c r="G117" s="4">
        <v>0.37132200000000004</v>
      </c>
      <c r="H117" s="4">
        <v>0.61628824578499997</v>
      </c>
      <c r="I117" s="4">
        <v>6.7061518190000005</v>
      </c>
      <c r="J117" s="4">
        <v>154.84543889119834</v>
      </c>
    </row>
    <row r="118" spans="1:10" x14ac:dyDescent="0.35">
      <c r="A118" s="9">
        <v>43093.5</v>
      </c>
      <c r="B118" s="4">
        <v>103.71363672853896</v>
      </c>
      <c r="C118" s="4">
        <v>34.820195202335121</v>
      </c>
      <c r="D118" s="4">
        <v>20.250682954080499</v>
      </c>
      <c r="E118" s="4">
        <v>12.400745472298473</v>
      </c>
      <c r="F118" s="4">
        <v>11.261200597024949</v>
      </c>
      <c r="G118" s="4">
        <v>0.34917200000000004</v>
      </c>
      <c r="H118" s="4">
        <v>0.62891248755500007</v>
      </c>
      <c r="I118" s="4">
        <v>6.817855379</v>
      </c>
      <c r="J118" s="4">
        <v>154.534709638924</v>
      </c>
    </row>
    <row r="119" spans="1:10" x14ac:dyDescent="0.35">
      <c r="A119" s="9">
        <v>43124.25</v>
      </c>
      <c r="B119" s="4">
        <v>104.06047362754396</v>
      </c>
      <c r="C119" s="4">
        <v>34.127642515765082</v>
      </c>
      <c r="D119" s="4">
        <v>20.336308065122651</v>
      </c>
      <c r="E119" s="4">
        <v>12.710374355319807</v>
      </c>
      <c r="F119" s="4">
        <v>11.382468147864</v>
      </c>
      <c r="G119" s="4">
        <v>0.354939</v>
      </c>
      <c r="H119" s="4">
        <v>0.64275496889999995</v>
      </c>
      <c r="I119" s="4">
        <v>6.9309824719999993</v>
      </c>
      <c r="J119" s="4">
        <v>153.74247564191248</v>
      </c>
    </row>
    <row r="120" spans="1:10" x14ac:dyDescent="0.35">
      <c r="A120" s="9">
        <v>43155</v>
      </c>
      <c r="B120" s="4">
        <v>103.34688819712591</v>
      </c>
      <c r="C120" s="4">
        <v>33.606218397988599</v>
      </c>
      <c r="D120" s="4">
        <v>20.077839174452446</v>
      </c>
      <c r="E120" s="4">
        <v>12.780076790514759</v>
      </c>
      <c r="F120" s="4">
        <v>11.526408002968649</v>
      </c>
      <c r="G120" s="4">
        <v>0.35494200000000004</v>
      </c>
      <c r="H120" s="4">
        <v>0.65601307057000002</v>
      </c>
      <c r="I120" s="4">
        <v>6.9812741630000001</v>
      </c>
      <c r="J120" s="4">
        <v>152.96388500896057</v>
      </c>
    </row>
    <row r="121" spans="1:10" x14ac:dyDescent="0.35">
      <c r="A121" s="9">
        <v>43185.75</v>
      </c>
      <c r="B121" s="4">
        <v>103.46592859322652</v>
      </c>
      <c r="C121" s="4">
        <v>32.828936717894692</v>
      </c>
      <c r="D121" s="4">
        <v>19.677642593759845</v>
      </c>
      <c r="E121" s="4">
        <v>13.227610383587834</v>
      </c>
      <c r="F121" s="4">
        <v>11.777467067110798</v>
      </c>
      <c r="G121" s="4">
        <v>0.34204800000000002</v>
      </c>
      <c r="H121" s="4">
        <v>0.67594322625000003</v>
      </c>
      <c r="I121" s="4">
        <v>7.0733761629999998</v>
      </c>
      <c r="J121" s="4">
        <v>151.57962400439644</v>
      </c>
    </row>
    <row r="122" spans="1:10" x14ac:dyDescent="0.35">
      <c r="A122" s="9">
        <v>43216.5</v>
      </c>
      <c r="B122" s="4">
        <v>103.79046479766895</v>
      </c>
      <c r="C122" s="4">
        <v>32.80319382994945</v>
      </c>
      <c r="D122" s="4">
        <v>19.076936318560701</v>
      </c>
      <c r="E122" s="4">
        <v>13.96610021276202</v>
      </c>
      <c r="F122" s="4">
        <v>11.987438799698998</v>
      </c>
      <c r="G122" s="4">
        <v>0.34295900000000001</v>
      </c>
      <c r="H122" s="4">
        <v>0.70449072632499998</v>
      </c>
      <c r="I122" s="4">
        <v>7.1353522180000004</v>
      </c>
      <c r="J122" s="4">
        <v>151.54440319129472</v>
      </c>
    </row>
    <row r="123" spans="1:10" x14ac:dyDescent="0.35">
      <c r="A123" s="9">
        <v>43247.25</v>
      </c>
      <c r="B123" s="4">
        <v>103.68261073671302</v>
      </c>
      <c r="C123" s="4">
        <v>32.905555907267647</v>
      </c>
      <c r="D123" s="4">
        <v>18.600377252591805</v>
      </c>
      <c r="E123" s="4">
        <v>14.123054332849978</v>
      </c>
      <c r="F123" s="4">
        <v>12.3905795119821</v>
      </c>
      <c r="G123" s="4">
        <v>0.33966100000000005</v>
      </c>
      <c r="H123" s="4">
        <v>0.73912717032499997</v>
      </c>
      <c r="I123" s="4">
        <v>7.1931967825000003</v>
      </c>
      <c r="J123" s="4">
        <v>151.36064214141592</v>
      </c>
    </row>
    <row r="124" spans="1:10" x14ac:dyDescent="0.35">
      <c r="A124" s="9">
        <v>43278</v>
      </c>
      <c r="B124" s="4">
        <v>103.3603624468689</v>
      </c>
      <c r="C124" s="4">
        <v>32.844647176015243</v>
      </c>
      <c r="D124" s="4">
        <v>18.148712141029002</v>
      </c>
      <c r="E124" s="4">
        <v>14.617385896276279</v>
      </c>
      <c r="F124" s="4">
        <v>12.962201777509049</v>
      </c>
      <c r="G124" s="4">
        <v>0.33046000000000003</v>
      </c>
      <c r="H124" s="4">
        <v>0.7816665761049999</v>
      </c>
      <c r="I124" s="4">
        <v>7.2713948335000014</v>
      </c>
      <c r="J124" s="4">
        <v>150.79650074241547</v>
      </c>
    </row>
    <row r="125" spans="1:10" x14ac:dyDescent="0.35">
      <c r="A125" s="9">
        <v>43308.75</v>
      </c>
      <c r="B125" s="4">
        <v>102.83145209926374</v>
      </c>
      <c r="C125" s="4">
        <v>33.268273560915141</v>
      </c>
      <c r="D125" s="4">
        <v>17.584296507239504</v>
      </c>
      <c r="E125" s="4">
        <v>15.032533380066942</v>
      </c>
      <c r="F125" s="4">
        <v>13.248682588429199</v>
      </c>
      <c r="G125" s="4">
        <v>0.29772200000000004</v>
      </c>
      <c r="H125" s="4">
        <v>0.85067299528500007</v>
      </c>
      <c r="I125" s="4">
        <v>7.3234261479999994</v>
      </c>
      <c r="J125" s="4">
        <v>150.54770310415347</v>
      </c>
    </row>
    <row r="126" spans="1:10" x14ac:dyDescent="0.35">
      <c r="A126" s="9">
        <v>43339.5</v>
      </c>
      <c r="B126" s="4">
        <v>102.40565751210259</v>
      </c>
      <c r="C126" s="4">
        <v>33.187723567468289</v>
      </c>
      <c r="D126" s="4">
        <v>17.209621055391402</v>
      </c>
      <c r="E126" s="4">
        <v>15.478440388708053</v>
      </c>
      <c r="F126" s="4">
        <v>13.667642595352348</v>
      </c>
      <c r="G126" s="4">
        <v>0.28301300000000001</v>
      </c>
      <c r="H126" s="4">
        <v>0.95713414536999986</v>
      </c>
      <c r="I126" s="4">
        <v>7.4503862864999988</v>
      </c>
      <c r="J126" s="4">
        <v>149.87516958556338</v>
      </c>
    </row>
    <row r="127" spans="1:10" x14ac:dyDescent="0.35">
      <c r="A127" s="9">
        <v>43370.25</v>
      </c>
      <c r="B127" s="4">
        <v>102.81961196441205</v>
      </c>
      <c r="C127" s="4">
        <v>32.892231300835036</v>
      </c>
      <c r="D127" s="4">
        <v>16.899401866955952</v>
      </c>
      <c r="E127" s="4">
        <v>15.622432361068315</v>
      </c>
      <c r="F127" s="4">
        <v>13.430129440063048</v>
      </c>
      <c r="G127" s="4">
        <v>0.26791799999999999</v>
      </c>
      <c r="H127" s="4">
        <v>1.0956836480349998</v>
      </c>
      <c r="I127" s="4">
        <v>7.5846527454999997</v>
      </c>
      <c r="J127" s="4">
        <v>149.78201310763478</v>
      </c>
    </row>
    <row r="128" spans="1:10" x14ac:dyDescent="0.35">
      <c r="A128" s="9">
        <v>43401</v>
      </c>
      <c r="B128" s="4">
        <v>103.36758371214479</v>
      </c>
      <c r="C128" s="4">
        <v>32.800466537877583</v>
      </c>
      <c r="D128" s="4">
        <v>16.315895742663454</v>
      </c>
      <c r="E128" s="4">
        <v>15.329225389620918</v>
      </c>
      <c r="F128" s="4">
        <v>13.635731697612746</v>
      </c>
      <c r="G128" s="4">
        <v>0.26350800000000002</v>
      </c>
      <c r="H128" s="4">
        <v>1.2849754421399997</v>
      </c>
      <c r="I128" s="4">
        <v>7.7386439145000008</v>
      </c>
      <c r="J128" s="4">
        <v>149.90244526962215</v>
      </c>
    </row>
    <row r="129" spans="1:10" x14ac:dyDescent="0.35">
      <c r="A129" s="9">
        <v>43431.75</v>
      </c>
      <c r="B129" s="4">
        <v>103.28195749421741</v>
      </c>
      <c r="C129" s="4">
        <v>32.789981876719381</v>
      </c>
      <c r="D129" s="4">
        <v>15.331454244113651</v>
      </c>
      <c r="E129" s="4">
        <v>15.592673589085548</v>
      </c>
      <c r="F129" s="4">
        <v>13.943593364124597</v>
      </c>
      <c r="G129" s="4">
        <v>0.232851</v>
      </c>
      <c r="H129" s="4">
        <v>1.5510004031049998</v>
      </c>
      <c r="I129" s="4">
        <v>7.9456157674999996</v>
      </c>
      <c r="J129" s="4">
        <v>149.26002678231606</v>
      </c>
    </row>
    <row r="130" spans="1:10" x14ac:dyDescent="0.35">
      <c r="A130" s="9">
        <v>43462.5</v>
      </c>
      <c r="B130" s="4">
        <v>102.97527874306047</v>
      </c>
      <c r="C130" s="4">
        <v>32.749893130652524</v>
      </c>
      <c r="D130" s="4">
        <v>14.54000952639085</v>
      </c>
      <c r="E130" s="4">
        <v>16.052220742089421</v>
      </c>
      <c r="F130" s="4">
        <v>14.194684821170698</v>
      </c>
      <c r="G130" s="4">
        <v>0.233432</v>
      </c>
      <c r="H130" s="4">
        <v>1.8508119643849992</v>
      </c>
      <c r="I130" s="4">
        <v>8.1260367035000005</v>
      </c>
      <c r="J130" s="4">
        <v>148.46609719138999</v>
      </c>
    </row>
    <row r="131" spans="1:10" x14ac:dyDescent="0.35">
      <c r="A131" s="9">
        <v>43493.25</v>
      </c>
      <c r="B131" s="4">
        <v>103.13811245507716</v>
      </c>
      <c r="C131" s="4">
        <v>32.49270733977346</v>
      </c>
      <c r="D131" s="4">
        <v>14.631722410001251</v>
      </c>
      <c r="E131" s="4">
        <v>16.007475208311739</v>
      </c>
      <c r="F131" s="4">
        <v>14.351128625869197</v>
      </c>
      <c r="G131" s="4">
        <v>0.22958500000000001</v>
      </c>
      <c r="H131" s="4">
        <v>2.1503191699699995</v>
      </c>
      <c r="I131" s="4">
        <v>8.3624823950000007</v>
      </c>
      <c r="J131" s="4">
        <v>148.370443261177</v>
      </c>
    </row>
    <row r="132" spans="1:10" x14ac:dyDescent="0.35">
      <c r="A132" s="9">
        <v>43524</v>
      </c>
      <c r="B132" s="4">
        <v>102.82582732855568</v>
      </c>
      <c r="C132" s="4">
        <v>32.335322152784201</v>
      </c>
      <c r="D132" s="4">
        <v>14.680376289965952</v>
      </c>
      <c r="E132" s="4">
        <v>15.757222234900388</v>
      </c>
      <c r="F132" s="4">
        <v>14.588466497421299</v>
      </c>
      <c r="G132" s="4">
        <v>0.23196099999999997</v>
      </c>
      <c r="H132" s="4">
        <v>2.4282915371099993</v>
      </c>
      <c r="I132" s="4">
        <v>8.5628315550000007</v>
      </c>
      <c r="J132" s="4">
        <v>147.8906224383293</v>
      </c>
    </row>
    <row r="133" spans="1:10" x14ac:dyDescent="0.35">
      <c r="A133" s="9">
        <v>43554.75</v>
      </c>
      <c r="B133" s="4">
        <v>102.71100483152541</v>
      </c>
      <c r="C133" s="4">
        <v>32.604098981112998</v>
      </c>
      <c r="D133" s="4">
        <v>14.871573096978352</v>
      </c>
      <c r="E133" s="4">
        <v>15.405151233722332</v>
      </c>
      <c r="F133" s="4">
        <v>14.6233513060767</v>
      </c>
      <c r="G133" s="4">
        <v>0.24814299999999997</v>
      </c>
      <c r="H133" s="4">
        <v>2.7027780942699997</v>
      </c>
      <c r="I133" s="4">
        <v>8.756014704</v>
      </c>
      <c r="J133" s="4">
        <v>148.27129520289242</v>
      </c>
    </row>
    <row r="134" spans="1:10" x14ac:dyDescent="0.35">
      <c r="A134" s="9">
        <v>43585.5</v>
      </c>
      <c r="B134" s="4">
        <v>102.88312210877629</v>
      </c>
      <c r="C134" s="4">
        <v>32.185556128001444</v>
      </c>
      <c r="D134" s="4">
        <v>14.639500006843353</v>
      </c>
      <c r="E134" s="4">
        <v>14.910021337584933</v>
      </c>
      <c r="F134" s="4">
        <v>14.978995343432999</v>
      </c>
      <c r="G134" s="4">
        <v>0.24954899999999997</v>
      </c>
      <c r="H134" s="4">
        <v>2.9690750040599996</v>
      </c>
      <c r="I134" s="4">
        <v>8.9249633614999979</v>
      </c>
      <c r="J134" s="4">
        <v>147.72253296958834</v>
      </c>
    </row>
    <row r="135" spans="1:10" x14ac:dyDescent="0.35">
      <c r="A135" s="9">
        <v>43616.25</v>
      </c>
      <c r="B135" s="4">
        <v>102.9048886528888</v>
      </c>
      <c r="C135" s="4">
        <v>31.694396676831943</v>
      </c>
      <c r="D135" s="4">
        <v>14.792911301323054</v>
      </c>
      <c r="E135" s="4">
        <v>14.677290162928644</v>
      </c>
      <c r="F135" s="4">
        <v>15.238892610285298</v>
      </c>
      <c r="G135" s="4">
        <v>0.24736199999999997</v>
      </c>
      <c r="H135" s="4">
        <v>3.1866821137399994</v>
      </c>
      <c r="I135" s="4">
        <v>9.0567823614999998</v>
      </c>
      <c r="J135" s="4">
        <v>147.17211746747816</v>
      </c>
    </row>
    <row r="136" spans="1:10" x14ac:dyDescent="0.35">
      <c r="A136" s="9">
        <v>43646.75</v>
      </c>
      <c r="B136" s="4">
        <v>102.6406975164729</v>
      </c>
      <c r="C136" s="4">
        <v>31.459545269162454</v>
      </c>
      <c r="D136" s="4">
        <v>14.889966280934253</v>
      </c>
      <c r="E136" s="4">
        <v>14.378861540528725</v>
      </c>
      <c r="F136" s="4">
        <v>15.501529402271547</v>
      </c>
      <c r="G136" s="4">
        <v>0.25786300000000001</v>
      </c>
      <c r="H136" s="4">
        <v>3.3995998693449998</v>
      </c>
      <c r="I136" s="4">
        <v>9.1292621994999994</v>
      </c>
      <c r="J136" s="4">
        <v>146.67982733751802</v>
      </c>
    </row>
    <row r="137" spans="1:10" x14ac:dyDescent="0.35">
      <c r="A137" s="9">
        <v>43677.25</v>
      </c>
      <c r="B137" s="4">
        <v>102.49396596745893</v>
      </c>
      <c r="C137" s="4">
        <v>30.990532400798863</v>
      </c>
      <c r="D137" s="4">
        <v>15.33600381057845</v>
      </c>
      <c r="E137" s="4">
        <v>14.0426162455392</v>
      </c>
      <c r="F137" s="4">
        <v>15.608084116932448</v>
      </c>
      <c r="G137" s="4">
        <v>0.26111700000000004</v>
      </c>
      <c r="H137" s="4">
        <v>3.6357184893850003</v>
      </c>
      <c r="I137" s="4">
        <v>9.2709533339999997</v>
      </c>
      <c r="J137" s="4">
        <v>146.10829873322442</v>
      </c>
    </row>
    <row r="138" spans="1:10" x14ac:dyDescent="0.35">
      <c r="A138" s="9">
        <v>43707.75</v>
      </c>
      <c r="B138" s="4">
        <v>102.6522249047182</v>
      </c>
      <c r="C138" s="4">
        <v>30.472621823104774</v>
      </c>
      <c r="D138" s="4">
        <v>15.867272615881149</v>
      </c>
      <c r="E138" s="4">
        <v>13.508024554483699</v>
      </c>
      <c r="F138" s="4">
        <v>15.67500018342885</v>
      </c>
      <c r="G138" s="4">
        <v>0.25876699999999997</v>
      </c>
      <c r="H138" s="4">
        <v>3.9234373321100002</v>
      </c>
      <c r="I138" s="4">
        <v>9.411624797</v>
      </c>
      <c r="J138" s="4">
        <v>145.8170032124157</v>
      </c>
    </row>
    <row r="139" spans="1:10" x14ac:dyDescent="0.35">
      <c r="A139" s="9">
        <v>43738.25</v>
      </c>
      <c r="B139" s="4">
        <v>101.93873320688837</v>
      </c>
      <c r="C139" s="4">
        <v>30.227181693937222</v>
      </c>
      <c r="D139" s="4">
        <v>16.319821283780346</v>
      </c>
      <c r="E139" s="4">
        <v>13.263408245378107</v>
      </c>
      <c r="F139" s="4">
        <v>15.906752106740548</v>
      </c>
      <c r="G139" s="4">
        <v>0.25444800000000001</v>
      </c>
      <c r="H139" s="4">
        <v>4.2073611323150004</v>
      </c>
      <c r="I139" s="4">
        <v>9.6158094385000012</v>
      </c>
      <c r="J139" s="4">
        <v>145.13427144937171</v>
      </c>
    </row>
    <row r="140" spans="1:10" x14ac:dyDescent="0.35">
      <c r="A140" s="9">
        <v>43768.75</v>
      </c>
      <c r="B140" s="4">
        <v>100.82676942979647</v>
      </c>
      <c r="C140" s="4">
        <v>30.132432867558371</v>
      </c>
      <c r="D140" s="4">
        <v>17.045740864259049</v>
      </c>
      <c r="E140" s="4">
        <v>13.158291243471892</v>
      </c>
      <c r="F140" s="4">
        <v>16.094096388334801</v>
      </c>
      <c r="G140" s="4">
        <v>0.241593</v>
      </c>
      <c r="H140" s="4">
        <v>4.4824029365450002</v>
      </c>
      <c r="I140" s="4">
        <v>9.9505758764999985</v>
      </c>
      <c r="J140" s="4">
        <v>144.36894112338601</v>
      </c>
    </row>
    <row r="141" spans="1:10" x14ac:dyDescent="0.35">
      <c r="A141" s="9">
        <v>43799.25</v>
      </c>
      <c r="B141" s="4">
        <v>100.12141880372681</v>
      </c>
      <c r="C141" s="4">
        <v>30.247966238055831</v>
      </c>
      <c r="D141" s="4">
        <v>17.048085441733644</v>
      </c>
      <c r="E141" s="4">
        <v>13.029729283486729</v>
      </c>
      <c r="F141" s="4">
        <v>16.507811613635099</v>
      </c>
      <c r="G141" s="4">
        <v>0.23908900000000002</v>
      </c>
      <c r="H141" s="4">
        <v>4.7734939005050006</v>
      </c>
      <c r="I141" s="4">
        <v>10.262529023499999</v>
      </c>
      <c r="J141" s="4">
        <v>143.86114793969696</v>
      </c>
    </row>
    <row r="142" spans="1:10" x14ac:dyDescent="0.35">
      <c r="A142" s="9">
        <v>43829.75</v>
      </c>
      <c r="B142" s="4">
        <v>99.745218403605236</v>
      </c>
      <c r="C142" s="4">
        <v>30.258938792971286</v>
      </c>
      <c r="D142" s="4">
        <v>17.098590267211897</v>
      </c>
      <c r="E142" s="4">
        <v>12.847973659442449</v>
      </c>
      <c r="F142" s="4">
        <v>16.7882189577894</v>
      </c>
      <c r="G142" s="4">
        <v>0.23796799999999999</v>
      </c>
      <c r="H142" s="4">
        <v>5.0871651372299995</v>
      </c>
      <c r="I142" s="4">
        <v>10.6552358905</v>
      </c>
      <c r="J142" s="4">
        <v>143.6069645791423</v>
      </c>
    </row>
    <row r="143" spans="1:10" x14ac:dyDescent="0.35">
      <c r="A143" s="9">
        <v>43860.25</v>
      </c>
      <c r="B143" s="4">
        <v>98.997516581932629</v>
      </c>
      <c r="C143" s="4">
        <v>30.385744262071931</v>
      </c>
      <c r="D143" s="4">
        <v>16.476433291209293</v>
      </c>
      <c r="E143" s="4">
        <v>12.848089103191242</v>
      </c>
      <c r="F143" s="4">
        <v>17.079880153589553</v>
      </c>
      <c r="G143" s="4">
        <v>0.23131299999999999</v>
      </c>
      <c r="H143" s="4">
        <v>5.285183080885</v>
      </c>
      <c r="I143" s="4">
        <v>10.838145309</v>
      </c>
      <c r="J143" s="4">
        <v>142.71251129205945</v>
      </c>
    </row>
    <row r="144" spans="1:10" x14ac:dyDescent="0.35">
      <c r="A144" s="9">
        <v>43890.75</v>
      </c>
      <c r="B144" s="4">
        <v>98.834498174732289</v>
      </c>
      <c r="C144" s="4">
        <v>30.484872972209988</v>
      </c>
      <c r="D144" s="4">
        <v>16.322947067846947</v>
      </c>
      <c r="E144" s="4">
        <v>13.163927562493127</v>
      </c>
      <c r="F144" s="4">
        <v>17.086741157430449</v>
      </c>
      <c r="G144" s="4">
        <v>0.23157399999999997</v>
      </c>
      <c r="H144" s="4">
        <v>5.4712572266599997</v>
      </c>
      <c r="I144" s="4">
        <v>11.001031149000001</v>
      </c>
      <c r="J144" s="4">
        <v>142.65452807893237</v>
      </c>
    </row>
    <row r="145" spans="1:10" x14ac:dyDescent="0.35">
      <c r="A145" s="9">
        <v>43921.25</v>
      </c>
      <c r="B145" s="4">
        <v>97.762957387186049</v>
      </c>
      <c r="C145" s="4">
        <v>30.186791367065794</v>
      </c>
      <c r="D145" s="4">
        <v>15.954226946290746</v>
      </c>
      <c r="E145" s="4">
        <v>13.443030598459192</v>
      </c>
      <c r="F145" s="4">
        <v>17.447341399200898</v>
      </c>
      <c r="G145" s="4">
        <v>0.21618899999999999</v>
      </c>
      <c r="H145" s="4">
        <v>5.6740522801399997</v>
      </c>
      <c r="I145" s="4">
        <v>11.260547999999998</v>
      </c>
      <c r="J145" s="4">
        <v>141.05481896527996</v>
      </c>
    </row>
    <row r="146" spans="1:10" x14ac:dyDescent="0.35">
      <c r="A146" s="9">
        <v>43951.75</v>
      </c>
      <c r="B146" s="4">
        <v>96.729748624255805</v>
      </c>
      <c r="C146" s="4">
        <v>30.352859309359445</v>
      </c>
      <c r="D146" s="4">
        <v>15.865734358601397</v>
      </c>
      <c r="E146" s="4">
        <v>13.746230860021349</v>
      </c>
      <c r="F146" s="4">
        <v>17.662853906799747</v>
      </c>
      <c r="G146" s="4">
        <v>0.210809</v>
      </c>
      <c r="H146" s="4">
        <v>5.8112052868850004</v>
      </c>
      <c r="I146" s="4">
        <v>11.447498</v>
      </c>
      <c r="J146" s="4">
        <v>140.23261749910196</v>
      </c>
    </row>
    <row r="147" spans="1:10" x14ac:dyDescent="0.35">
      <c r="A147" s="9">
        <v>43982.25</v>
      </c>
      <c r="B147" s="4">
        <v>95.952704289671956</v>
      </c>
      <c r="C147" s="4">
        <v>30.494101059208045</v>
      </c>
      <c r="D147" s="4">
        <v>15.673552505689749</v>
      </c>
      <c r="E147" s="4">
        <v>13.935471380387124</v>
      </c>
      <c r="F147" s="4">
        <v>17.910756994061245</v>
      </c>
      <c r="G147" s="4">
        <v>0.210697</v>
      </c>
      <c r="H147" s="4">
        <v>5.9445980236250007</v>
      </c>
      <c r="I147" s="4">
        <v>11.64209</v>
      </c>
      <c r="J147" s="4">
        <v>139.48570766411342</v>
      </c>
    </row>
    <row r="148" spans="1:10" x14ac:dyDescent="0.35">
      <c r="A148" s="9">
        <v>44012.75</v>
      </c>
      <c r="B148" s="4">
        <v>95.428944923840049</v>
      </c>
      <c r="C148" s="4">
        <v>30.693121937265989</v>
      </c>
      <c r="D148" s="4">
        <v>15.646252960070051</v>
      </c>
      <c r="E148" s="4">
        <v>13.832342784963545</v>
      </c>
      <c r="F148" s="4">
        <v>18.085255010385751</v>
      </c>
      <c r="G148" s="4">
        <v>0.20646100000000001</v>
      </c>
      <c r="H148" s="4">
        <v>6.0190676356100008</v>
      </c>
      <c r="I148" s="4">
        <v>11.818199999999999</v>
      </c>
      <c r="J148" s="4">
        <v>139.09732427788509</v>
      </c>
    </row>
    <row r="149" spans="1:10" x14ac:dyDescent="0.35">
      <c r="A149" s="9">
        <v>44043.25</v>
      </c>
      <c r="B149" s="4">
        <v>95.31988554006216</v>
      </c>
      <c r="C149" s="4">
        <v>30.771177992849239</v>
      </c>
      <c r="D149" s="4">
        <v>15.973641101150648</v>
      </c>
      <c r="E149" s="4">
        <v>13.868676818912016</v>
      </c>
      <c r="F149" s="4">
        <v>17.747841900110849</v>
      </c>
      <c r="G149" s="4">
        <v>0.192498</v>
      </c>
      <c r="H149" s="4">
        <v>6.1076821166450017</v>
      </c>
      <c r="I149" s="4">
        <v>11.933999999999997</v>
      </c>
      <c r="J149" s="4">
        <v>139.23834321479654</v>
      </c>
    </row>
    <row r="150" spans="1:10" x14ac:dyDescent="0.35">
      <c r="A150" s="9">
        <v>44073.75</v>
      </c>
      <c r="B150" s="4">
        <v>94.937469113996201</v>
      </c>
      <c r="C150" s="4">
        <v>31.06340898546728</v>
      </c>
      <c r="D150" s="4">
        <v>15.510891704808397</v>
      </c>
      <c r="E150" s="4">
        <v>13.669785846606176</v>
      </c>
      <c r="F150" s="4">
        <v>18.031734174341249</v>
      </c>
      <c r="G150" s="4">
        <v>0.177758</v>
      </c>
      <c r="H150" s="4">
        <v>6.1531518938050009</v>
      </c>
      <c r="I150" s="4">
        <v>12.1158</v>
      </c>
      <c r="J150" s="4">
        <v>138.90376808931728</v>
      </c>
    </row>
    <row r="151" spans="1:10" x14ac:dyDescent="0.35">
      <c r="A151" s="9">
        <v>44104.25</v>
      </c>
      <c r="B151" s="4">
        <v>94.5539498392544</v>
      </c>
      <c r="C151" s="4">
        <v>31.331425060608076</v>
      </c>
      <c r="D151" s="4">
        <v>14.648140360718498</v>
      </c>
      <c r="E151" s="4">
        <v>13.512064066394828</v>
      </c>
      <c r="F151" s="4">
        <v>18.630814347065247</v>
      </c>
      <c r="G151" s="4">
        <v>0.17743599999999998</v>
      </c>
      <c r="H151" s="4">
        <v>6.2586169721450009</v>
      </c>
      <c r="I151" s="4">
        <v>12.298819999999999</v>
      </c>
      <c r="J151" s="4">
        <v>138.2649235960987</v>
      </c>
    </row>
    <row r="152" spans="1:10" x14ac:dyDescent="0.35">
      <c r="A152" s="9">
        <v>44134.75</v>
      </c>
      <c r="B152" s="4">
        <v>94.240093251312032</v>
      </c>
      <c r="C152" s="4">
        <v>31.169042491218725</v>
      </c>
      <c r="D152" s="4">
        <v>14.012756048529246</v>
      </c>
      <c r="E152" s="4">
        <v>13.77142298621434</v>
      </c>
      <c r="F152" s="4">
        <v>18.982122615932845</v>
      </c>
      <c r="G152" s="4">
        <v>0.18701999999999999</v>
      </c>
      <c r="H152" s="4">
        <v>6.3817863205599989</v>
      </c>
      <c r="I152" s="4">
        <v>12.49225</v>
      </c>
      <c r="J152" s="4">
        <v>137.34935699027702</v>
      </c>
    </row>
    <row r="153" spans="1:10" x14ac:dyDescent="0.35">
      <c r="A153" s="9">
        <v>44165.25</v>
      </c>
      <c r="B153" s="4">
        <v>94.004137294073345</v>
      </c>
      <c r="C153" s="4">
        <v>31.139022869791724</v>
      </c>
      <c r="D153" s="4">
        <v>13.817560049939498</v>
      </c>
      <c r="E153" s="4">
        <v>13.722506796283241</v>
      </c>
      <c r="F153" s="4">
        <v>19.106567760619349</v>
      </c>
      <c r="G153" s="4">
        <v>0.19047900000000001</v>
      </c>
      <c r="H153" s="4">
        <v>6.5591778233599989</v>
      </c>
      <c r="I153" s="4">
        <v>12.859680000000001</v>
      </c>
      <c r="J153" s="4">
        <v>136.96708857974699</v>
      </c>
    </row>
    <row r="154" spans="1:10" x14ac:dyDescent="0.35">
      <c r="A154" s="9">
        <v>44195.75</v>
      </c>
      <c r="B154" s="4">
        <v>93.083805118065698</v>
      </c>
      <c r="C154" s="4">
        <v>31.153391107780028</v>
      </c>
      <c r="D154" s="4">
        <v>13.631340719901896</v>
      </c>
      <c r="E154" s="4">
        <v>13.622646774149358</v>
      </c>
      <c r="F154" s="4">
        <v>19.500088677111897</v>
      </c>
      <c r="G154" s="4">
        <v>0.18354300000000001</v>
      </c>
      <c r="H154" s="4">
        <v>6.6840564685949992</v>
      </c>
      <c r="I154" s="4">
        <v>13.043199999999999</v>
      </c>
      <c r="J154" s="4">
        <v>135.91717718677674</v>
      </c>
    </row>
    <row r="155" spans="1:10" x14ac:dyDescent="0.35">
      <c r="A155" s="9">
        <v>44226.25</v>
      </c>
      <c r="B155" s="4">
        <v>91.900491795872668</v>
      </c>
      <c r="C155" s="4">
        <v>31.145428326052727</v>
      </c>
      <c r="D155" s="4">
        <v>13.156984137626846</v>
      </c>
      <c r="E155" s="4">
        <v>13.594321384652217</v>
      </c>
      <c r="F155" s="4">
        <v>19.92668521216725</v>
      </c>
      <c r="G155" s="4">
        <v>0.1837386</v>
      </c>
      <c r="H155" s="4">
        <v>6.927388685475</v>
      </c>
      <c r="I155" s="4">
        <v>13.415299999999998</v>
      </c>
      <c r="J155" s="4">
        <v>134.49592911531596</v>
      </c>
    </row>
    <row r="156" spans="1:10" x14ac:dyDescent="0.35">
      <c r="A156" s="9">
        <v>44255.75</v>
      </c>
      <c r="B156" s="4">
        <v>90.941182531042571</v>
      </c>
      <c r="C156" s="4">
        <v>31.204042103596478</v>
      </c>
      <c r="D156" s="4">
        <v>12.471812079754695</v>
      </c>
      <c r="E156" s="4">
        <v>13.57057326589903</v>
      </c>
      <c r="F156" s="4">
        <v>20.284588478226595</v>
      </c>
      <c r="G156" s="4">
        <v>0.1794579</v>
      </c>
      <c r="H156" s="4">
        <v>7.1478175923500009</v>
      </c>
      <c r="I156" s="4">
        <v>13.729799999999999</v>
      </c>
      <c r="J156" s="4">
        <v>133.25902600297397</v>
      </c>
    </row>
    <row r="157" spans="1:10" x14ac:dyDescent="0.35">
      <c r="A157" s="9">
        <v>44286.25</v>
      </c>
      <c r="B157" s="4">
        <v>90.769775112397383</v>
      </c>
      <c r="C157" s="4">
        <v>31.411607975817418</v>
      </c>
      <c r="D157" s="4">
        <v>11.973823913825846</v>
      </c>
      <c r="E157" s="4">
        <v>13.726123246114723</v>
      </c>
      <c r="F157" s="4">
        <v>20.450514247455601</v>
      </c>
      <c r="G157" s="4">
        <v>0.17855090000000001</v>
      </c>
      <c r="H157" s="4">
        <v>7.3436039320750002</v>
      </c>
      <c r="I157" s="4">
        <v>13.902489999999998</v>
      </c>
      <c r="J157" s="4">
        <v>133.10807873784043</v>
      </c>
    </row>
    <row r="158" spans="1:10" x14ac:dyDescent="0.35">
      <c r="A158" s="9">
        <v>44316.75</v>
      </c>
      <c r="B158" s="4">
        <v>90.969781384282328</v>
      </c>
      <c r="C158" s="4">
        <v>31.383445189070518</v>
      </c>
      <c r="D158" s="4">
        <v>11.806528068586696</v>
      </c>
      <c r="E158" s="4">
        <v>13.795671457007167</v>
      </c>
      <c r="F158" s="4">
        <v>20.481988652482499</v>
      </c>
      <c r="G158" s="4">
        <v>0.1792299</v>
      </c>
      <c r="H158" s="4">
        <v>7.536973552550001</v>
      </c>
      <c r="I158" s="4">
        <v>14.124789999999999</v>
      </c>
      <c r="J158" s="4">
        <v>133.16980214976937</v>
      </c>
    </row>
    <row r="159" spans="1:10" x14ac:dyDescent="0.35">
      <c r="A159" s="9">
        <v>44347.25</v>
      </c>
      <c r="B159" s="4">
        <v>90.930374628938893</v>
      </c>
      <c r="C159" s="4">
        <v>31.46503160557981</v>
      </c>
      <c r="D159" s="4">
        <v>11.627956154855994</v>
      </c>
      <c r="E159" s="4">
        <v>13.795350400512799</v>
      </c>
      <c r="F159" s="4">
        <v>20.58685286928435</v>
      </c>
      <c r="G159" s="4">
        <v>0.18044689999999999</v>
      </c>
      <c r="H159" s="4">
        <v>7.7112650462850008</v>
      </c>
      <c r="I159" s="4">
        <v>14.29307</v>
      </c>
      <c r="J159" s="4">
        <v>133.21001290355682</v>
      </c>
    </row>
    <row r="160" spans="1:10" x14ac:dyDescent="0.35">
      <c r="A160" s="9">
        <v>44377.75</v>
      </c>
      <c r="B160" s="4">
        <v>90.723350849765083</v>
      </c>
      <c r="C160" s="4">
        <v>31.050852450649412</v>
      </c>
      <c r="D160" s="4">
        <v>11.908553773360994</v>
      </c>
      <c r="E160" s="4">
        <v>13.926831368211054</v>
      </c>
      <c r="F160" s="4">
        <v>21.009431277944998</v>
      </c>
      <c r="G160" s="4">
        <v>0.1811779</v>
      </c>
      <c r="H160" s="4">
        <v>7.7863884899100002</v>
      </c>
      <c r="I160" s="4">
        <v>14.384568000000003</v>
      </c>
      <c r="J160" s="4">
        <v>132.62609643208495</v>
      </c>
    </row>
    <row r="161" spans="1:10" x14ac:dyDescent="0.35">
      <c r="A161" s="9">
        <v>44408.25</v>
      </c>
      <c r="B161" s="4">
        <v>90.263961192278344</v>
      </c>
      <c r="C161" s="4">
        <v>31.322042057702298</v>
      </c>
      <c r="D161" s="4">
        <v>11.317112377698747</v>
      </c>
      <c r="E161" s="4">
        <v>13.813286755784439</v>
      </c>
      <c r="F161" s="4">
        <v>22.081626237433948</v>
      </c>
      <c r="G161" s="4">
        <v>0.1931679</v>
      </c>
      <c r="H161" s="4">
        <v>7.8646412896149993</v>
      </c>
      <c r="I161" s="4">
        <v>14.556420000000001</v>
      </c>
      <c r="J161" s="4">
        <v>132.26601074734916</v>
      </c>
    </row>
    <row r="162" spans="1:10" x14ac:dyDescent="0.35">
      <c r="A162" s="9">
        <v>44438.75</v>
      </c>
      <c r="B162" s="4">
        <v>89.874085230870037</v>
      </c>
      <c r="C162" s="4">
        <v>31.089470126387305</v>
      </c>
      <c r="D162" s="4">
        <v>11.001533808413996</v>
      </c>
      <c r="E162" s="4">
        <v>14.00356067491097</v>
      </c>
      <c r="F162" s="4">
        <v>22.323511811927702</v>
      </c>
      <c r="G162" s="4">
        <v>0.2041279</v>
      </c>
      <c r="H162" s="4">
        <v>8.0368787485950008</v>
      </c>
      <c r="I162" s="4">
        <v>14.79795</v>
      </c>
      <c r="J162" s="4">
        <v>131.4952950112023</v>
      </c>
    </row>
    <row r="163" spans="1:10" x14ac:dyDescent="0.35">
      <c r="A163" s="9">
        <v>44469.25</v>
      </c>
      <c r="B163" s="4">
        <v>89.63449472206608</v>
      </c>
      <c r="C163" s="4">
        <v>30.813662858552465</v>
      </c>
      <c r="D163" s="4">
        <v>11.019264880200849</v>
      </c>
      <c r="E163" s="4">
        <v>14.275041983617591</v>
      </c>
      <c r="F163" s="4">
        <v>22.411809647454149</v>
      </c>
      <c r="G163" s="4">
        <v>0.19354489999999999</v>
      </c>
      <c r="H163" s="4">
        <v>8.2099260598299999</v>
      </c>
      <c r="I163" s="4">
        <v>15.13815</v>
      </c>
      <c r="J163" s="4">
        <v>130.9114385431663</v>
      </c>
    </row>
    <row r="164" spans="1:10" x14ac:dyDescent="0.35">
      <c r="A164" s="9">
        <v>44499.75</v>
      </c>
      <c r="B164" s="4">
        <v>89.242662441302187</v>
      </c>
      <c r="C164" s="4">
        <v>30.91421020473587</v>
      </c>
      <c r="D164" s="4">
        <v>10.679962682658248</v>
      </c>
      <c r="E164" s="4">
        <v>14.391253424289184</v>
      </c>
      <c r="F164" s="4">
        <v>22.568705209323905</v>
      </c>
      <c r="G164" s="4">
        <v>0.19037289999999998</v>
      </c>
      <c r="H164" s="4">
        <v>8.4589604553500006</v>
      </c>
      <c r="I164" s="4">
        <v>15.594619999999999</v>
      </c>
      <c r="J164" s="4">
        <v>130.46891812056353</v>
      </c>
    </row>
    <row r="165" spans="1:10" x14ac:dyDescent="0.35">
      <c r="A165" s="9">
        <v>44530.25</v>
      </c>
      <c r="B165" s="4">
        <v>88.772229442366196</v>
      </c>
      <c r="C165" s="4">
        <v>30.694486844218229</v>
      </c>
      <c r="D165" s="4">
        <v>10.446979089548398</v>
      </c>
      <c r="E165" s="4">
        <v>14.777990007951475</v>
      </c>
      <c r="F165" s="4">
        <v>22.781545609833451</v>
      </c>
      <c r="G165" s="6">
        <v>0.18300890000000003</v>
      </c>
      <c r="H165" s="4">
        <v>8.4083381055200004</v>
      </c>
      <c r="I165" s="4">
        <v>15.661190000000001</v>
      </c>
      <c r="J165" s="4">
        <v>129.61131458425825</v>
      </c>
    </row>
    <row r="166" spans="1:10" x14ac:dyDescent="0.35">
      <c r="A166" s="3">
        <v>44561.25</v>
      </c>
      <c r="B166" s="4">
        <v>88.206988451049298</v>
      </c>
      <c r="C166" s="4">
        <v>30.50275398094519</v>
      </c>
      <c r="D166" s="4">
        <v>10.326192470628397</v>
      </c>
      <c r="E166" s="4">
        <v>14.911912719059469</v>
      </c>
      <c r="F166" s="4">
        <v>22.759220828425953</v>
      </c>
      <c r="G166" s="6">
        <v>0.1783769</v>
      </c>
      <c r="H166" s="4">
        <v>8.8209862865200002</v>
      </c>
      <c r="I166" s="4">
        <v>16.223370000000003</v>
      </c>
      <c r="J166" s="4">
        <v>128.76768838443454</v>
      </c>
    </row>
    <row r="167" spans="1:10" x14ac:dyDescent="0.35">
      <c r="A167" s="3">
        <v>44592.25</v>
      </c>
      <c r="B167" s="4">
        <v>88.028673575005442</v>
      </c>
      <c r="C167" s="4">
        <v>30.471582974885244</v>
      </c>
      <c r="D167" s="4">
        <v>10.473370374589797</v>
      </c>
      <c r="E167" s="4">
        <v>15.013333510239899</v>
      </c>
      <c r="F167" s="4">
        <v>22.914192642853049</v>
      </c>
      <c r="G167" s="6">
        <v>0.17945429999999998</v>
      </c>
      <c r="H167" s="4">
        <v>9.16552112856</v>
      </c>
      <c r="I167" s="4">
        <v>16.55697</v>
      </c>
      <c r="J167" s="4">
        <v>128.64912824960373</v>
      </c>
    </row>
    <row r="168" spans="1:10" x14ac:dyDescent="0.35">
      <c r="E168" s="4"/>
      <c r="G168" s="6"/>
      <c r="I168" s="6"/>
    </row>
    <row r="169" spans="1:10" x14ac:dyDescent="0.35">
      <c r="E169" s="4"/>
      <c r="G169" s="6"/>
      <c r="I169" s="6"/>
    </row>
    <row r="170" spans="1:10" x14ac:dyDescent="0.35">
      <c r="G170" s="6"/>
      <c r="I170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workbookViewId="0">
      <selection activeCell="A2" sqref="A2"/>
    </sheetView>
  </sheetViews>
  <sheetFormatPr defaultRowHeight="14.5" x14ac:dyDescent="0.35"/>
  <cols>
    <col min="5" max="5" width="13.1796875" customWidth="1"/>
    <col min="6" max="6" width="11.81640625" customWidth="1"/>
  </cols>
  <sheetData>
    <row r="1" spans="1:6" ht="16" x14ac:dyDescent="0.45">
      <c r="A1" t="s">
        <v>28</v>
      </c>
      <c r="B1" s="1" t="s">
        <v>85</v>
      </c>
    </row>
    <row r="2" spans="1:6" ht="37.5" x14ac:dyDescent="0.35">
      <c r="A2" s="29" t="s">
        <v>64</v>
      </c>
      <c r="B2" s="7" t="s">
        <v>17</v>
      </c>
      <c r="C2" s="7" t="s">
        <v>18</v>
      </c>
      <c r="D2" s="7" t="s">
        <v>19</v>
      </c>
      <c r="E2" s="7" t="s">
        <v>29</v>
      </c>
      <c r="F2" s="7" t="s">
        <v>30</v>
      </c>
    </row>
    <row r="3" spans="1:6" x14ac:dyDescent="0.35">
      <c r="A3" s="9">
        <v>39600</v>
      </c>
      <c r="B3" s="11">
        <v>0.58718840452425269</v>
      </c>
      <c r="C3" s="11">
        <v>0.25782939076027345</v>
      </c>
      <c r="D3" s="11">
        <v>9.2727998587157384E-2</v>
      </c>
      <c r="E3" s="11">
        <v>5.2602575762890243E-2</v>
      </c>
      <c r="F3" s="11">
        <v>1.0507876379274179E-2</v>
      </c>
    </row>
    <row r="4" spans="1:6" x14ac:dyDescent="0.35">
      <c r="A4" s="9">
        <v>39630</v>
      </c>
      <c r="B4" s="11">
        <v>0.58599706528396278</v>
      </c>
      <c r="C4" s="11">
        <v>0.25803143382494176</v>
      </c>
      <c r="D4" s="11">
        <v>9.2032255465102908E-2</v>
      </c>
      <c r="E4" s="11">
        <v>5.3531244540094176E-2</v>
      </c>
      <c r="F4" s="11">
        <v>1.1277523032636272E-2</v>
      </c>
    </row>
    <row r="5" spans="1:6" x14ac:dyDescent="0.35">
      <c r="A5" s="9">
        <v>39661</v>
      </c>
      <c r="B5" s="11">
        <v>0.58554891723276437</v>
      </c>
      <c r="C5" s="11">
        <v>0.25726158047716141</v>
      </c>
      <c r="D5" s="11">
        <v>9.2469764416496306E-2</v>
      </c>
      <c r="E5" s="11">
        <v>5.3926052223152755E-2</v>
      </c>
      <c r="F5" s="11">
        <v>1.170893143440032E-2</v>
      </c>
    </row>
    <row r="6" spans="1:6" x14ac:dyDescent="0.35">
      <c r="A6" s="9">
        <v>39692</v>
      </c>
      <c r="B6" s="11">
        <v>0.58560345938352454</v>
      </c>
      <c r="C6" s="11">
        <v>0.25620325403492522</v>
      </c>
      <c r="D6" s="11">
        <v>9.275618294355463E-2</v>
      </c>
      <c r="E6" s="11">
        <v>5.4261588854986088E-2</v>
      </c>
      <c r="F6" s="11">
        <v>1.2235014442283147E-2</v>
      </c>
    </row>
    <row r="7" spans="1:6" x14ac:dyDescent="0.35">
      <c r="A7" s="9">
        <v>39722</v>
      </c>
      <c r="B7" s="11">
        <v>0.58645129171834753</v>
      </c>
      <c r="C7" s="11">
        <v>0.25569746619312717</v>
      </c>
      <c r="D7" s="11">
        <v>9.2334654559914034E-2</v>
      </c>
      <c r="E7" s="11">
        <v>5.4110466139689409E-2</v>
      </c>
      <c r="F7" s="11">
        <v>1.2639463224462607E-2</v>
      </c>
    </row>
    <row r="8" spans="1:6" x14ac:dyDescent="0.35">
      <c r="A8" s="9">
        <v>39753</v>
      </c>
      <c r="B8" s="11">
        <v>0.58671536073734942</v>
      </c>
      <c r="C8" s="11">
        <v>0.25680821227578327</v>
      </c>
      <c r="D8" s="11">
        <v>9.0758237464050692E-2</v>
      </c>
      <c r="E8" s="11">
        <v>5.3724970482475577E-2</v>
      </c>
      <c r="F8" s="11">
        <v>1.329977310437448E-2</v>
      </c>
    </row>
    <row r="9" spans="1:6" x14ac:dyDescent="0.35">
      <c r="A9" s="9">
        <v>39783</v>
      </c>
      <c r="B9" s="11">
        <v>0.58615030930271028</v>
      </c>
      <c r="C9" s="11">
        <v>0.25966440315893241</v>
      </c>
      <c r="D9" s="11">
        <v>8.857276437797014E-2</v>
      </c>
      <c r="E9" s="11">
        <v>5.3140731426524215E-2</v>
      </c>
      <c r="F9" s="11">
        <v>1.3763299706149593E-2</v>
      </c>
    </row>
    <row r="10" spans="1:6" x14ac:dyDescent="0.35">
      <c r="A10" s="9">
        <v>39814</v>
      </c>
      <c r="B10" s="11">
        <v>0.58445584210758372</v>
      </c>
      <c r="C10" s="11">
        <v>0.25895878495848368</v>
      </c>
      <c r="D10" s="11">
        <v>8.918694586697716E-2</v>
      </c>
      <c r="E10" s="11">
        <v>5.4663000426723875E-2</v>
      </c>
      <c r="F10" s="11">
        <v>1.4029360299626771E-2</v>
      </c>
    </row>
    <row r="11" spans="1:6" x14ac:dyDescent="0.35">
      <c r="A11" s="9">
        <v>39845</v>
      </c>
      <c r="B11" s="11">
        <v>0.58379292586574061</v>
      </c>
      <c r="C11" s="11">
        <v>0.25750197307960315</v>
      </c>
      <c r="D11" s="11">
        <v>9.0056803533791641E-2</v>
      </c>
      <c r="E11" s="11">
        <v>5.5735617525944699E-2</v>
      </c>
      <c r="F11" s="11">
        <v>1.4192648330850145E-2</v>
      </c>
    </row>
    <row r="12" spans="1:6" x14ac:dyDescent="0.35">
      <c r="A12" s="9">
        <v>39873</v>
      </c>
      <c r="B12" s="11">
        <v>0.58395193026397163</v>
      </c>
      <c r="C12" s="11">
        <v>0.25869138019622046</v>
      </c>
      <c r="D12" s="11">
        <v>8.8801900724220409E-2</v>
      </c>
      <c r="E12" s="11">
        <v>5.5376010905989259E-2</v>
      </c>
      <c r="F12" s="11">
        <v>1.4478104246695265E-2</v>
      </c>
    </row>
    <row r="13" spans="1:6" x14ac:dyDescent="0.35">
      <c r="A13" s="9">
        <v>39904</v>
      </c>
      <c r="B13" s="11">
        <v>0.58145862885479849</v>
      </c>
      <c r="C13" s="11">
        <v>0.26068972288928616</v>
      </c>
      <c r="D13" s="11">
        <v>8.8967548670010208E-2</v>
      </c>
      <c r="E13" s="11">
        <v>5.5298750960607976E-2</v>
      </c>
      <c r="F13" s="11">
        <v>1.4886138175361678E-2</v>
      </c>
    </row>
    <row r="14" spans="1:6" x14ac:dyDescent="0.35">
      <c r="A14" s="9">
        <v>39934</v>
      </c>
      <c r="B14" s="11">
        <v>0.57938083033754328</v>
      </c>
      <c r="C14" s="11">
        <v>0.2634161933428894</v>
      </c>
      <c r="D14" s="11">
        <v>8.8079145528042288E-2</v>
      </c>
      <c r="E14" s="11">
        <v>5.5179178566958184E-2</v>
      </c>
      <c r="F14" s="11">
        <v>1.5248028559910412E-2</v>
      </c>
    </row>
    <row r="15" spans="1:6" x14ac:dyDescent="0.35">
      <c r="A15" s="9">
        <v>39965</v>
      </c>
      <c r="B15" s="11">
        <v>0.57922549441613536</v>
      </c>
      <c r="C15" s="11">
        <v>0.26359901958392618</v>
      </c>
      <c r="D15" s="11">
        <v>8.7463042654186612E-2</v>
      </c>
      <c r="E15" s="11">
        <v>5.5537017750074448E-2</v>
      </c>
      <c r="F15" s="11">
        <v>1.5545714605127272E-2</v>
      </c>
    </row>
    <row r="16" spans="1:6" x14ac:dyDescent="0.35">
      <c r="A16" s="9">
        <v>39995</v>
      </c>
      <c r="B16" s="11">
        <v>0.57723347190161478</v>
      </c>
      <c r="C16" s="11">
        <v>0.26366699821952794</v>
      </c>
      <c r="D16" s="11">
        <v>8.7410661007001594E-2</v>
      </c>
      <c r="E16" s="11">
        <v>5.6665984784595336E-2</v>
      </c>
      <c r="F16" s="11">
        <v>1.6596415369885525E-2</v>
      </c>
    </row>
    <row r="17" spans="1:6" x14ac:dyDescent="0.35">
      <c r="A17" s="9">
        <v>40026</v>
      </c>
      <c r="B17" s="11">
        <v>0.57428914351689786</v>
      </c>
      <c r="C17" s="11">
        <v>0.26407272454241615</v>
      </c>
      <c r="D17" s="11">
        <v>8.6460445060102906E-2</v>
      </c>
      <c r="E17" s="11">
        <v>5.8618406890729918E-2</v>
      </c>
      <c r="F17" s="11">
        <v>1.8223999273009758E-2</v>
      </c>
    </row>
    <row r="18" spans="1:6" x14ac:dyDescent="0.35">
      <c r="A18" s="9">
        <v>40057</v>
      </c>
      <c r="B18" s="11">
        <v>0.57097315044886054</v>
      </c>
      <c r="C18" s="11">
        <v>0.26358265656139895</v>
      </c>
      <c r="D18" s="11">
        <v>8.7670589140000074E-2</v>
      </c>
      <c r="E18" s="11">
        <v>6.0120417042498479E-2</v>
      </c>
      <c r="F18" s="11">
        <v>1.9323401017227862E-2</v>
      </c>
    </row>
    <row r="19" spans="1:6" x14ac:dyDescent="0.35">
      <c r="A19" s="9">
        <v>40087</v>
      </c>
      <c r="B19" s="11">
        <v>0.56701491510925639</v>
      </c>
      <c r="C19" s="11">
        <v>0.26410105716000776</v>
      </c>
      <c r="D19" s="11">
        <v>9.0117705558269048E-2</v>
      </c>
      <c r="E19" s="11">
        <v>6.0202134204507866E-2</v>
      </c>
      <c r="F19" s="11">
        <v>2.0185082690694262E-2</v>
      </c>
    </row>
    <row r="20" spans="1:6" x14ac:dyDescent="0.35">
      <c r="A20" s="9">
        <v>40118</v>
      </c>
      <c r="B20" s="11">
        <v>0.56248278613165403</v>
      </c>
      <c r="C20" s="11">
        <v>0.26325310206370028</v>
      </c>
      <c r="D20" s="11">
        <v>9.3902344424129272E-2</v>
      </c>
      <c r="E20" s="11">
        <v>6.136257732762665E-2</v>
      </c>
      <c r="F20" s="11">
        <v>2.0507146779791856E-2</v>
      </c>
    </row>
    <row r="21" spans="1:6" x14ac:dyDescent="0.35">
      <c r="A21" s="9">
        <v>40148</v>
      </c>
      <c r="B21" s="11">
        <v>0.55957813193877537</v>
      </c>
      <c r="C21" s="11">
        <v>0.2622272285834914</v>
      </c>
      <c r="D21" s="11">
        <v>9.6370005840938008E-2</v>
      </c>
      <c r="E21" s="11">
        <v>6.222706440362568E-2</v>
      </c>
      <c r="F21" s="11">
        <v>2.1070206501006463E-2</v>
      </c>
    </row>
    <row r="22" spans="1:6" x14ac:dyDescent="0.35">
      <c r="A22" s="9">
        <v>40179</v>
      </c>
      <c r="B22" s="11">
        <v>0.55710566935324068</v>
      </c>
      <c r="C22" s="11">
        <v>0.26398606040159306</v>
      </c>
      <c r="D22" s="11">
        <v>9.6910316272474817E-2</v>
      </c>
      <c r="E22" s="11">
        <v>6.164289069065431E-2</v>
      </c>
      <c r="F22" s="11">
        <v>2.1834848491119715E-2</v>
      </c>
    </row>
    <row r="23" spans="1:6" x14ac:dyDescent="0.35">
      <c r="A23" s="9">
        <v>40210</v>
      </c>
      <c r="B23" s="11">
        <v>0.55464164181042819</v>
      </c>
      <c r="C23" s="11">
        <v>0.26400449440347101</v>
      </c>
      <c r="D23" s="11">
        <v>9.8382837914612317E-2</v>
      </c>
      <c r="E23" s="11">
        <v>6.19202098685738E-2</v>
      </c>
      <c r="F23" s="11">
        <v>2.2534309745070306E-2</v>
      </c>
    </row>
    <row r="24" spans="1:6" x14ac:dyDescent="0.35">
      <c r="A24" s="9">
        <v>40238</v>
      </c>
      <c r="B24" s="11">
        <v>0.55204334955160539</v>
      </c>
      <c r="C24" s="11">
        <v>0.26387572016375105</v>
      </c>
      <c r="D24" s="11">
        <v>0.10015210623279286</v>
      </c>
      <c r="E24" s="11">
        <v>6.2320520069520088E-2</v>
      </c>
      <c r="F24" s="11">
        <v>2.3085795164174548E-2</v>
      </c>
    </row>
    <row r="25" spans="1:6" x14ac:dyDescent="0.35">
      <c r="A25" s="9">
        <v>40269</v>
      </c>
      <c r="B25" s="11">
        <v>0.55039124235364634</v>
      </c>
      <c r="C25" s="11">
        <v>0.26290915175860857</v>
      </c>
      <c r="D25" s="11">
        <v>0.10142962611108337</v>
      </c>
      <c r="E25" s="11">
        <v>6.3078458704920529E-2</v>
      </c>
      <c r="F25" s="11">
        <v>2.3669446558152858E-2</v>
      </c>
    </row>
    <row r="26" spans="1:6" x14ac:dyDescent="0.35">
      <c r="A26" s="9">
        <v>40299</v>
      </c>
      <c r="B26" s="11">
        <v>0.54924842455405054</v>
      </c>
      <c r="C26" s="11">
        <v>0.26060068389429963</v>
      </c>
      <c r="D26" s="11">
        <v>0.10323809821677221</v>
      </c>
      <c r="E26" s="11">
        <v>6.4241295181011071E-2</v>
      </c>
      <c r="F26" s="11">
        <v>2.4147729243642883E-2</v>
      </c>
    </row>
    <row r="27" spans="1:6" x14ac:dyDescent="0.35">
      <c r="A27" s="9">
        <v>40330</v>
      </c>
      <c r="B27" s="11">
        <v>0.54647915346002363</v>
      </c>
      <c r="C27" s="11">
        <v>0.25900500598908383</v>
      </c>
      <c r="D27" s="11">
        <v>0.10589828850917068</v>
      </c>
      <c r="E27" s="11">
        <v>6.5652083120759416E-2</v>
      </c>
      <c r="F27" s="11">
        <v>2.4457460997044152E-2</v>
      </c>
    </row>
    <row r="28" spans="1:6" x14ac:dyDescent="0.35">
      <c r="A28" s="9">
        <v>40360</v>
      </c>
      <c r="B28" s="11">
        <v>0.54311796239145604</v>
      </c>
      <c r="C28" s="11">
        <v>0.25943092860520667</v>
      </c>
      <c r="D28" s="11">
        <v>0.10880445196198281</v>
      </c>
      <c r="E28" s="11">
        <v>6.6170920762487512E-2</v>
      </c>
      <c r="F28" s="11">
        <v>2.3945019814430354E-2</v>
      </c>
    </row>
    <row r="29" spans="1:6" x14ac:dyDescent="0.35">
      <c r="A29" s="9">
        <v>40391</v>
      </c>
      <c r="B29" s="11">
        <v>0.53905390215754567</v>
      </c>
      <c r="C29" s="11">
        <v>0.25892106262317705</v>
      </c>
      <c r="D29" s="11">
        <v>0.11194632411011037</v>
      </c>
      <c r="E29" s="11">
        <v>6.7334909446332122E-2</v>
      </c>
      <c r="F29" s="11">
        <v>2.4091759738472034E-2</v>
      </c>
    </row>
    <row r="30" spans="1:6" x14ac:dyDescent="0.35">
      <c r="A30" s="9">
        <v>40422</v>
      </c>
      <c r="B30" s="11">
        <v>0.53496852204308698</v>
      </c>
      <c r="C30" s="11">
        <v>0.25946237539157274</v>
      </c>
      <c r="D30" s="11">
        <v>0.11380049295861638</v>
      </c>
      <c r="E30" s="11">
        <v>6.9093354265398088E-2</v>
      </c>
      <c r="F30" s="11">
        <v>2.3833561851465662E-2</v>
      </c>
    </row>
    <row r="31" spans="1:6" x14ac:dyDescent="0.35">
      <c r="A31" s="9">
        <v>40452</v>
      </c>
      <c r="B31" s="11">
        <v>0.53131801679940494</v>
      </c>
      <c r="C31" s="11">
        <v>0.25935831545885141</v>
      </c>
      <c r="D31" s="11">
        <v>0.11414700038253016</v>
      </c>
      <c r="E31" s="11">
        <v>7.2044355661247617E-2</v>
      </c>
      <c r="F31" s="11">
        <v>2.4265249506546131E-2</v>
      </c>
    </row>
    <row r="32" spans="1:6" x14ac:dyDescent="0.35">
      <c r="A32" s="9">
        <v>40483</v>
      </c>
      <c r="B32" s="11">
        <v>0.52643929209254547</v>
      </c>
      <c r="C32" s="11">
        <v>0.26052474109642604</v>
      </c>
      <c r="D32" s="11">
        <v>0.11318154255345746</v>
      </c>
      <c r="E32" s="11">
        <v>7.6174513522563214E-2</v>
      </c>
      <c r="F32" s="11">
        <v>2.4797526331435699E-2</v>
      </c>
    </row>
    <row r="33" spans="1:6" x14ac:dyDescent="0.35">
      <c r="A33" s="9">
        <v>40513</v>
      </c>
      <c r="B33" s="11">
        <v>0.52041797107346865</v>
      </c>
      <c r="C33" s="11">
        <v>0.26032407667858526</v>
      </c>
      <c r="D33" s="11">
        <v>0.11430939251952858</v>
      </c>
      <c r="E33" s="11">
        <v>8.0356228414060052E-2</v>
      </c>
      <c r="F33" s="11">
        <v>2.5661111248405769E-2</v>
      </c>
    </row>
    <row r="34" spans="1:6" x14ac:dyDescent="0.35">
      <c r="A34" s="9">
        <v>40574.979166666664</v>
      </c>
      <c r="B34" s="11">
        <v>0.51787097637628221</v>
      </c>
      <c r="C34" s="11">
        <v>0.25968847476861423</v>
      </c>
      <c r="D34" s="11">
        <v>0.11643078014484656</v>
      </c>
      <c r="E34" s="11">
        <v>8.1030784979074913E-2</v>
      </c>
      <c r="F34" s="11">
        <v>2.5979792608980264E-2</v>
      </c>
    </row>
    <row r="35" spans="1:6" x14ac:dyDescent="0.35">
      <c r="A35" s="9">
        <v>40602.979166666664</v>
      </c>
      <c r="B35" s="11">
        <v>0.51595893377036439</v>
      </c>
      <c r="C35" s="11">
        <v>0.25927263673841255</v>
      </c>
      <c r="D35" s="11">
        <v>0.11742622389569142</v>
      </c>
      <c r="E35" s="11">
        <v>8.1813695458573713E-2</v>
      </c>
      <c r="F35" s="11">
        <v>2.6482900624359776E-2</v>
      </c>
    </row>
    <row r="36" spans="1:6" x14ac:dyDescent="0.35">
      <c r="A36" s="9">
        <v>40633.979166666664</v>
      </c>
      <c r="B36" s="11">
        <v>0.51435521812494034</v>
      </c>
      <c r="C36" s="11">
        <v>0.25808995798922274</v>
      </c>
      <c r="D36" s="11">
        <v>0.11846541503245338</v>
      </c>
      <c r="E36" s="11">
        <v>8.2458512362975689E-2</v>
      </c>
      <c r="F36" s="11">
        <v>2.7507721237198132E-2</v>
      </c>
    </row>
    <row r="37" spans="1:6" x14ac:dyDescent="0.35">
      <c r="A37" s="9">
        <v>40663.979166666664</v>
      </c>
      <c r="B37" s="11">
        <v>0.51395338563836823</v>
      </c>
      <c r="C37" s="11">
        <v>0.25935550566093712</v>
      </c>
      <c r="D37" s="11">
        <v>0.11737349966785633</v>
      </c>
      <c r="E37" s="11">
        <v>8.2053062680594882E-2</v>
      </c>
      <c r="F37" s="11">
        <v>2.8143719587745572E-2</v>
      </c>
    </row>
    <row r="38" spans="1:6" x14ac:dyDescent="0.35">
      <c r="A38" s="9">
        <v>40694.979166666664</v>
      </c>
      <c r="B38" s="11">
        <v>0.51430026830784181</v>
      </c>
      <c r="C38" s="11">
        <v>0.25914171322726615</v>
      </c>
      <c r="D38" s="11">
        <v>0.11646798744529516</v>
      </c>
      <c r="E38" s="11">
        <v>8.2007116005239578E-2</v>
      </c>
      <c r="F38" s="11">
        <v>2.9002906145061041E-2</v>
      </c>
    </row>
    <row r="39" spans="1:6" x14ac:dyDescent="0.35">
      <c r="A39" s="9">
        <v>40724.979166666664</v>
      </c>
      <c r="B39" s="11">
        <v>0.51519069460435141</v>
      </c>
      <c r="C39" s="11">
        <v>0.25879285219316694</v>
      </c>
      <c r="D39" s="11">
        <v>0.11427179338705225</v>
      </c>
      <c r="E39" s="11">
        <v>8.1872424319375248E-2</v>
      </c>
      <c r="F39" s="11">
        <v>3.0869053152219859E-2</v>
      </c>
    </row>
    <row r="40" spans="1:6" x14ac:dyDescent="0.35">
      <c r="A40" s="9">
        <v>40755.979166666664</v>
      </c>
      <c r="B40" s="11">
        <v>0.51611577252421059</v>
      </c>
      <c r="C40" s="11">
        <v>0.25707134121741104</v>
      </c>
      <c r="D40" s="11">
        <v>0.11297586548067939</v>
      </c>
      <c r="E40" s="11">
        <v>8.201922626651513E-2</v>
      </c>
      <c r="F40" s="11">
        <v>3.2896661607193498E-2</v>
      </c>
    </row>
    <row r="41" spans="1:6" x14ac:dyDescent="0.35">
      <c r="A41" s="9">
        <v>40786.979166666664</v>
      </c>
      <c r="B41" s="11">
        <v>0.51874363040459293</v>
      </c>
      <c r="C41" s="11">
        <v>0.25614435520496254</v>
      </c>
      <c r="D41" s="11">
        <v>0.11251662934583233</v>
      </c>
      <c r="E41" s="11">
        <v>8.0865854173505003E-2</v>
      </c>
      <c r="F41" s="11">
        <v>3.3001289836946737E-2</v>
      </c>
    </row>
    <row r="42" spans="1:6" x14ac:dyDescent="0.35">
      <c r="A42" s="9">
        <v>40816.979166666664</v>
      </c>
      <c r="B42" s="11">
        <v>0.52200831381405632</v>
      </c>
      <c r="C42" s="11">
        <v>0.25603080801510936</v>
      </c>
      <c r="D42" s="11">
        <v>0.10997651646320172</v>
      </c>
      <c r="E42" s="11">
        <v>7.8737642399535054E-2</v>
      </c>
      <c r="F42" s="11">
        <v>3.4760484272472032E-2</v>
      </c>
    </row>
    <row r="43" spans="1:6" x14ac:dyDescent="0.35">
      <c r="A43" s="9">
        <v>40847.979166666664</v>
      </c>
      <c r="B43" s="11">
        <v>0.52462523835834474</v>
      </c>
      <c r="C43" s="11">
        <v>0.25707782928067535</v>
      </c>
      <c r="D43" s="11">
        <v>0.10843014630673316</v>
      </c>
      <c r="E43" s="11">
        <v>7.5990938388212775E-2</v>
      </c>
      <c r="F43" s="11">
        <v>3.5500836079862062E-2</v>
      </c>
    </row>
    <row r="44" spans="1:6" x14ac:dyDescent="0.35">
      <c r="A44" s="9">
        <v>40877.979166666664</v>
      </c>
      <c r="B44" s="11">
        <v>0.52632086436003178</v>
      </c>
      <c r="C44" s="11">
        <v>0.25677507927365395</v>
      </c>
      <c r="D44" s="11">
        <v>0.10935702669730747</v>
      </c>
      <c r="E44" s="11">
        <v>7.2852924404839536E-2</v>
      </c>
      <c r="F44" s="11">
        <v>3.656722350134587E-2</v>
      </c>
    </row>
    <row r="45" spans="1:6" x14ac:dyDescent="0.35">
      <c r="A45" s="9">
        <v>40908.979166666664</v>
      </c>
      <c r="B45" s="11">
        <v>0.52773497538481695</v>
      </c>
      <c r="C45" s="11">
        <v>0.25830281156236029</v>
      </c>
      <c r="D45" s="11">
        <v>0.10927515668979791</v>
      </c>
      <c r="E45" s="11">
        <v>6.9495006465517997E-2</v>
      </c>
      <c r="F45" s="11">
        <v>3.723001801346347E-2</v>
      </c>
    </row>
    <row r="46" spans="1:6" x14ac:dyDescent="0.35">
      <c r="A46" s="9">
        <v>40939.979166666664</v>
      </c>
      <c r="B46" s="11">
        <v>0.52706626854007277</v>
      </c>
      <c r="C46" s="11">
        <v>0.25909430933105321</v>
      </c>
      <c r="D46" s="11">
        <v>0.10855791271926341</v>
      </c>
      <c r="E46" s="11">
        <v>6.8275495929035188E-2</v>
      </c>
      <c r="F46" s="11">
        <v>3.9123131662085794E-2</v>
      </c>
    </row>
    <row r="47" spans="1:6" x14ac:dyDescent="0.35">
      <c r="A47" s="9">
        <v>40968.979166666664</v>
      </c>
      <c r="B47" s="11">
        <v>0.52604015358309841</v>
      </c>
      <c r="C47" s="11">
        <v>0.26138070852296735</v>
      </c>
      <c r="D47" s="11">
        <v>0.10784861810207139</v>
      </c>
      <c r="E47" s="11">
        <v>6.7169724907721759E-2</v>
      </c>
      <c r="F47" s="11">
        <v>3.9742112764349906E-2</v>
      </c>
    </row>
    <row r="48" spans="1:6" x14ac:dyDescent="0.35">
      <c r="A48" s="9">
        <v>40999.979166666664</v>
      </c>
      <c r="B48" s="11">
        <v>0.52420052345735846</v>
      </c>
      <c r="C48" s="11">
        <v>0.26141867044129541</v>
      </c>
      <c r="D48" s="11">
        <v>0.10781039098283356</v>
      </c>
      <c r="E48" s="11">
        <v>6.8293328930956992E-2</v>
      </c>
      <c r="F48" s="11">
        <v>4.0543366776942466E-2</v>
      </c>
    </row>
    <row r="49" spans="1:6" x14ac:dyDescent="0.35">
      <c r="A49" s="9">
        <v>41029.979166666664</v>
      </c>
      <c r="B49" s="11">
        <v>0.52145889663891065</v>
      </c>
      <c r="C49" s="11">
        <v>0.26012883956077015</v>
      </c>
      <c r="D49" s="11">
        <v>0.11010361897074958</v>
      </c>
      <c r="E49" s="11">
        <v>6.9612911468480962E-2</v>
      </c>
      <c r="F49" s="11">
        <v>4.0961424793621977E-2</v>
      </c>
    </row>
    <row r="50" spans="1:6" x14ac:dyDescent="0.35">
      <c r="A50" s="9">
        <v>41060.979166666664</v>
      </c>
      <c r="B50" s="11">
        <v>0.51836738553107709</v>
      </c>
      <c r="C50" s="11">
        <v>0.26294446080235678</v>
      </c>
      <c r="D50" s="11">
        <v>0.10962951467359629</v>
      </c>
      <c r="E50" s="11">
        <v>6.9348066104365155E-2</v>
      </c>
      <c r="F50" s="11">
        <v>4.1937200744222775E-2</v>
      </c>
    </row>
    <row r="51" spans="1:6" x14ac:dyDescent="0.35">
      <c r="A51" s="9">
        <v>41090.979166666664</v>
      </c>
      <c r="B51" s="11">
        <v>0.51637560968427043</v>
      </c>
      <c r="C51" s="11">
        <v>0.26190464013189596</v>
      </c>
      <c r="D51" s="11">
        <v>0.11096158257185329</v>
      </c>
      <c r="E51" s="11">
        <v>7.0574856500626379E-2</v>
      </c>
      <c r="F51" s="11">
        <v>4.2210002162275918E-2</v>
      </c>
    </row>
    <row r="52" spans="1:6" x14ac:dyDescent="0.35">
      <c r="A52" s="9">
        <v>41121.979166666664</v>
      </c>
      <c r="B52" s="11">
        <v>0.51407905198112136</v>
      </c>
      <c r="C52" s="11">
        <v>0.25920508544796778</v>
      </c>
      <c r="D52" s="11">
        <v>0.11315306868037221</v>
      </c>
      <c r="E52" s="11">
        <v>7.3496248097914399E-2</v>
      </c>
      <c r="F52" s="11">
        <v>4.1812204262538975E-2</v>
      </c>
    </row>
    <row r="53" spans="1:6" x14ac:dyDescent="0.35">
      <c r="A53" s="9">
        <v>41152.979166666664</v>
      </c>
      <c r="B53" s="11">
        <v>0.51162606802763322</v>
      </c>
      <c r="C53" s="11">
        <v>0.2565374843483591</v>
      </c>
      <c r="D53" s="11">
        <v>0.11330542044776939</v>
      </c>
      <c r="E53" s="11">
        <v>7.6634425535489631E-2</v>
      </c>
      <c r="F53" s="11">
        <v>4.3576678798377469E-2</v>
      </c>
    </row>
    <row r="54" spans="1:6" x14ac:dyDescent="0.35">
      <c r="A54" s="9">
        <v>41182.979166666664</v>
      </c>
      <c r="B54" s="11">
        <v>0.50987747786195825</v>
      </c>
      <c r="C54" s="11">
        <v>0.25318361522185523</v>
      </c>
      <c r="D54" s="11">
        <v>0.11505571228665988</v>
      </c>
      <c r="E54" s="11">
        <v>7.9562440684579905E-2</v>
      </c>
      <c r="F54" s="11">
        <v>4.4007403490266814E-2</v>
      </c>
    </row>
    <row r="55" spans="1:6" x14ac:dyDescent="0.35">
      <c r="A55" s="9">
        <v>41212.979166666664</v>
      </c>
      <c r="B55" s="11">
        <v>0.50622939530292688</v>
      </c>
      <c r="C55" s="11">
        <v>0.24993079781141292</v>
      </c>
      <c r="D55" s="11">
        <v>0.11845057458972018</v>
      </c>
      <c r="E55" s="11">
        <v>8.2351230278092033E-2</v>
      </c>
      <c r="F55" s="11">
        <v>4.4756040954377213E-2</v>
      </c>
    </row>
    <row r="56" spans="1:6" x14ac:dyDescent="0.35">
      <c r="A56" s="9">
        <v>41243</v>
      </c>
      <c r="B56" s="11">
        <v>0.50650649354134891</v>
      </c>
      <c r="C56" s="11">
        <v>0.24789405756991317</v>
      </c>
      <c r="D56" s="11">
        <v>0.11850792346673056</v>
      </c>
      <c r="E56" s="11">
        <v>8.3251071233189228E-2</v>
      </c>
      <c r="F56" s="11">
        <v>4.5599582343007192E-2</v>
      </c>
    </row>
    <row r="57" spans="1:6" x14ac:dyDescent="0.35">
      <c r="A57" s="9">
        <v>41274.979166666664</v>
      </c>
      <c r="B57" s="11">
        <v>0.50768129073443768</v>
      </c>
      <c r="C57" s="11">
        <v>0.2441769449866959</v>
      </c>
      <c r="D57" s="11">
        <v>0.11850091891573507</v>
      </c>
      <c r="E57" s="11">
        <v>8.4557885469161709E-2</v>
      </c>
      <c r="F57" s="11">
        <v>4.6856308083199051E-2</v>
      </c>
    </row>
    <row r="58" spans="1:6" x14ac:dyDescent="0.35">
      <c r="A58" s="9">
        <v>41305.979166666664</v>
      </c>
      <c r="B58" s="11">
        <v>0.50693073757320928</v>
      </c>
      <c r="C58" s="11">
        <v>0.24136529415295521</v>
      </c>
      <c r="D58" s="11">
        <v>0.11959121573303871</v>
      </c>
      <c r="E58" s="11">
        <v>8.7025490325035398E-2</v>
      </c>
      <c r="F58" s="11">
        <v>4.6862161235004203E-2</v>
      </c>
    </row>
    <row r="59" spans="1:6" x14ac:dyDescent="0.35">
      <c r="A59" s="9">
        <v>41333.979166666664</v>
      </c>
      <c r="B59" s="11">
        <v>0.50531741320379298</v>
      </c>
      <c r="C59" s="11">
        <v>0.23803759673437894</v>
      </c>
      <c r="D59" s="11">
        <v>0.12066875097808756</v>
      </c>
      <c r="E59" s="11">
        <v>8.9792123952007391E-2</v>
      </c>
      <c r="F59" s="11">
        <v>4.7984125872359597E-2</v>
      </c>
    </row>
    <row r="60" spans="1:6" x14ac:dyDescent="0.35">
      <c r="A60" s="9">
        <v>41361.979166666664</v>
      </c>
      <c r="B60" s="11">
        <v>0.50406147960597303</v>
      </c>
      <c r="C60" s="11">
        <v>0.23723453008158873</v>
      </c>
      <c r="D60" s="11">
        <v>0.12107041138191628</v>
      </c>
      <c r="E60" s="11">
        <v>9.0428327808638034E-2</v>
      </c>
      <c r="F60" s="11">
        <v>4.9043465014957252E-2</v>
      </c>
    </row>
    <row r="61" spans="1:6" x14ac:dyDescent="0.35">
      <c r="A61" s="9">
        <v>41365</v>
      </c>
      <c r="B61" s="11">
        <v>0.50374067791271582</v>
      </c>
      <c r="C61" s="11">
        <v>0.23688089772267368</v>
      </c>
      <c r="D61" s="11">
        <v>0.11937814732368913</v>
      </c>
      <c r="E61" s="11">
        <v>9.174639792816644E-2</v>
      </c>
      <c r="F61" s="11">
        <v>5.0142487955361359E-2</v>
      </c>
    </row>
    <row r="62" spans="1:6" x14ac:dyDescent="0.35">
      <c r="A62" s="9">
        <v>41425.979166666664</v>
      </c>
      <c r="B62" s="11">
        <v>0.50403827572197468</v>
      </c>
      <c r="C62" s="11">
        <v>0.23327544896218455</v>
      </c>
      <c r="D62" s="11">
        <v>0.11890203284629521</v>
      </c>
      <c r="E62" s="11">
        <v>9.4110806456318183E-2</v>
      </c>
      <c r="F62" s="11">
        <v>5.1632344932907297E-2</v>
      </c>
    </row>
    <row r="63" spans="1:6" x14ac:dyDescent="0.35">
      <c r="A63" s="9">
        <v>41455.979166666664</v>
      </c>
      <c r="B63" s="11">
        <v>0.50406188634283444</v>
      </c>
      <c r="C63" s="11">
        <v>0.23330877234763053</v>
      </c>
      <c r="D63" s="11">
        <v>0.11843134970116478</v>
      </c>
      <c r="E63" s="11">
        <v>9.4396186720033123E-2</v>
      </c>
      <c r="F63" s="11">
        <v>5.1859323829491523E-2</v>
      </c>
    </row>
    <row r="64" spans="1:6" x14ac:dyDescent="0.35">
      <c r="A64" s="9">
        <v>41486.979166666664</v>
      </c>
      <c r="B64" s="11">
        <v>0.50372218731066065</v>
      </c>
      <c r="C64" s="11">
        <v>0.23404430765967221</v>
      </c>
      <c r="D64" s="11">
        <v>0.11623079977129096</v>
      </c>
      <c r="E64" s="11">
        <v>9.415474969925107E-2</v>
      </c>
      <c r="F64" s="11">
        <v>5.4045717956744344E-2</v>
      </c>
    </row>
    <row r="65" spans="1:6" x14ac:dyDescent="0.35">
      <c r="A65" s="9">
        <v>41517.979166666664</v>
      </c>
      <c r="B65" s="11">
        <v>0.50244215383145485</v>
      </c>
      <c r="C65" s="11">
        <v>0.23371949823383797</v>
      </c>
      <c r="D65" s="11">
        <v>0.11594465721268921</v>
      </c>
      <c r="E65" s="11">
        <v>9.373673289641625E-2</v>
      </c>
      <c r="F65" s="11">
        <v>5.6368889370996683E-2</v>
      </c>
    </row>
    <row r="66" spans="1:6" x14ac:dyDescent="0.35">
      <c r="A66" s="9">
        <v>41518</v>
      </c>
      <c r="B66" s="11">
        <v>0.50151398957374616</v>
      </c>
      <c r="C66" s="11">
        <v>0.23283627010549879</v>
      </c>
      <c r="D66" s="11">
        <v>0.11610194945709247</v>
      </c>
      <c r="E66" s="11">
        <v>9.3744240564830369E-2</v>
      </c>
      <c r="F66" s="11">
        <v>5.8022031471023278E-2</v>
      </c>
    </row>
    <row r="67" spans="1:6" x14ac:dyDescent="0.35">
      <c r="A67" s="9">
        <v>41578.979166666664</v>
      </c>
      <c r="B67" s="11">
        <v>0.5018796560780906</v>
      </c>
      <c r="C67" s="11">
        <v>0.23146319876785604</v>
      </c>
      <c r="D67" s="11">
        <v>0.11318229571668988</v>
      </c>
      <c r="E67" s="11">
        <v>9.5290981298808405E-2</v>
      </c>
      <c r="F67" s="11">
        <v>6.0233590772929613E-2</v>
      </c>
    </row>
    <row r="68" spans="1:6" x14ac:dyDescent="0.35">
      <c r="A68" s="9">
        <v>41608.979166666664</v>
      </c>
      <c r="B68" s="11">
        <v>0.49913705963510424</v>
      </c>
      <c r="C68" s="11">
        <v>0.2319569498022864</v>
      </c>
      <c r="D68" s="11">
        <v>0.11187861616093846</v>
      </c>
      <c r="E68" s="11">
        <v>9.754527254686414E-2</v>
      </c>
      <c r="F68" s="11">
        <v>6.1244319533633927E-2</v>
      </c>
    </row>
    <row r="69" spans="1:6" x14ac:dyDescent="0.35">
      <c r="A69" s="9">
        <v>41639.979166666664</v>
      </c>
      <c r="B69" s="11">
        <v>0.49664984313796168</v>
      </c>
      <c r="C69" s="11">
        <v>0.2314524757789849</v>
      </c>
      <c r="D69" s="11">
        <v>0.11156135112344939</v>
      </c>
      <c r="E69" s="11">
        <v>0.10026374943634155</v>
      </c>
      <c r="F69" s="11">
        <v>6.1724034786248272E-2</v>
      </c>
    </row>
    <row r="70" spans="1:6" x14ac:dyDescent="0.35">
      <c r="A70" s="9">
        <v>41670.979166666664</v>
      </c>
      <c r="B70" s="11">
        <v>0.49584191793346705</v>
      </c>
      <c r="C70" s="11">
        <v>0.23141355761307972</v>
      </c>
      <c r="D70" s="11">
        <v>0.11144046679724119</v>
      </c>
      <c r="E70" s="11">
        <v>9.9836230653873162E-2</v>
      </c>
      <c r="F70" s="11">
        <v>6.3149426448771764E-2</v>
      </c>
    </row>
    <row r="71" spans="1:6" x14ac:dyDescent="0.35">
      <c r="A71" s="9">
        <v>41698.979166666664</v>
      </c>
      <c r="B71" s="11">
        <v>0.4962191475381959</v>
      </c>
      <c r="C71" s="11">
        <v>0.23171240527752185</v>
      </c>
      <c r="D71" s="11">
        <v>0.11120207130032071</v>
      </c>
      <c r="E71" s="11">
        <v>9.8471314676343971E-2</v>
      </c>
      <c r="F71" s="11">
        <v>6.4099332813029472E-2</v>
      </c>
    </row>
    <row r="72" spans="1:6" x14ac:dyDescent="0.35">
      <c r="A72" s="9">
        <v>41729.979166666664</v>
      </c>
      <c r="B72" s="11">
        <v>0.49707295242222116</v>
      </c>
      <c r="C72" s="11">
        <v>0.23098162975375885</v>
      </c>
      <c r="D72" s="11">
        <v>0.11203306267471631</v>
      </c>
      <c r="E72" s="11">
        <v>9.7476824154815137E-2</v>
      </c>
      <c r="F72" s="11">
        <v>6.415532125389467E-2</v>
      </c>
    </row>
    <row r="73" spans="1:6" x14ac:dyDescent="0.35">
      <c r="A73" s="9">
        <v>41759.979166666664</v>
      </c>
      <c r="B73" s="11">
        <v>0.49564448290344026</v>
      </c>
      <c r="C73" s="11">
        <v>0.23080902085935623</v>
      </c>
      <c r="D73" s="11">
        <v>0.11401104693009695</v>
      </c>
      <c r="E73" s="11">
        <v>9.6205736664527933E-2</v>
      </c>
      <c r="F73" s="11">
        <v>6.500230462808268E-2</v>
      </c>
    </row>
    <row r="74" spans="1:6" x14ac:dyDescent="0.35">
      <c r="A74" s="9">
        <v>41790.979166666664</v>
      </c>
      <c r="B74" s="11">
        <v>0.49209535887453082</v>
      </c>
      <c r="C74" s="11">
        <v>0.23063200780895601</v>
      </c>
      <c r="D74" s="11">
        <v>0.11744663409526075</v>
      </c>
      <c r="E74" s="11">
        <v>9.6056020365276704E-2</v>
      </c>
      <c r="F74" s="11">
        <v>6.5431375845049322E-2</v>
      </c>
    </row>
    <row r="75" spans="1:6" x14ac:dyDescent="0.35">
      <c r="A75" s="9">
        <v>41820.979166666664</v>
      </c>
      <c r="B75" s="11">
        <v>0.48686326882435643</v>
      </c>
      <c r="C75" s="11">
        <v>0.22990444039915586</v>
      </c>
      <c r="D75" s="11">
        <v>0.12010549357689711</v>
      </c>
      <c r="E75" s="11">
        <v>9.6993343165590398E-2</v>
      </c>
      <c r="F75" s="11">
        <v>6.780538607277739E-2</v>
      </c>
    </row>
    <row r="76" spans="1:6" x14ac:dyDescent="0.35">
      <c r="A76" s="9">
        <v>41851.979166666664</v>
      </c>
      <c r="B76" s="11">
        <v>0.48464764558979395</v>
      </c>
      <c r="C76" s="11">
        <v>0.23100997392036951</v>
      </c>
      <c r="D76" s="11">
        <v>0.12175787664427666</v>
      </c>
      <c r="E76" s="11">
        <v>9.459196875352445E-2</v>
      </c>
      <c r="F76" s="11">
        <v>6.983091593273863E-2</v>
      </c>
    </row>
    <row r="77" spans="1:6" x14ac:dyDescent="0.35">
      <c r="A77" s="9">
        <v>41882.979166666664</v>
      </c>
      <c r="B77" s="11">
        <v>0.48550878432927941</v>
      </c>
      <c r="C77" s="11">
        <v>0.23363141207916616</v>
      </c>
      <c r="D77" s="11">
        <v>0.12266282637230511</v>
      </c>
      <c r="E77" s="11">
        <v>9.2290441565344272E-2</v>
      </c>
      <c r="F77" s="11">
        <v>6.7728074564456481E-2</v>
      </c>
    </row>
    <row r="78" spans="1:6" x14ac:dyDescent="0.35">
      <c r="A78" s="9">
        <v>41912</v>
      </c>
      <c r="B78" s="11">
        <v>0.4861883848018142</v>
      </c>
      <c r="C78" s="11">
        <v>0.23669988271128478</v>
      </c>
      <c r="D78" s="11">
        <v>0.12178400651326879</v>
      </c>
      <c r="E78" s="11">
        <v>8.9209980514147968E-2</v>
      </c>
      <c r="F78" s="11">
        <v>6.7922087166275805E-2</v>
      </c>
    </row>
    <row r="79" spans="1:6" x14ac:dyDescent="0.35">
      <c r="A79" s="9">
        <v>41943</v>
      </c>
      <c r="B79" s="11">
        <v>0.4860517725555864</v>
      </c>
      <c r="C79" s="11">
        <v>0.23996046473608765</v>
      </c>
      <c r="D79" s="11">
        <v>0.12271483936358936</v>
      </c>
      <c r="E79" s="11">
        <v>8.5132032123292678E-2</v>
      </c>
      <c r="F79" s="11">
        <v>6.8083891055576357E-2</v>
      </c>
    </row>
    <row r="80" spans="1:6" x14ac:dyDescent="0.35">
      <c r="A80" s="9">
        <v>41973.979166666664</v>
      </c>
      <c r="B80" s="11">
        <v>0.48619761399006406</v>
      </c>
      <c r="C80" s="11">
        <v>0.24045820686623529</v>
      </c>
      <c r="D80" s="11">
        <v>0.12559795841758734</v>
      </c>
      <c r="E80" s="11">
        <v>8.074957760817536E-2</v>
      </c>
      <c r="F80" s="11">
        <v>6.9103261041300851E-2</v>
      </c>
    </row>
    <row r="81" spans="1:6" x14ac:dyDescent="0.35">
      <c r="A81" s="9">
        <v>42004.979166666664</v>
      </c>
      <c r="B81" s="11">
        <v>0.48719894245952572</v>
      </c>
      <c r="C81" s="11">
        <v>0.24246353688169558</v>
      </c>
      <c r="D81" s="11">
        <v>0.1264554235807841</v>
      </c>
      <c r="E81" s="11">
        <v>7.6051684196940736E-2</v>
      </c>
      <c r="F81" s="11">
        <v>6.9883815899384708E-2</v>
      </c>
    </row>
    <row r="82" spans="1:6" x14ac:dyDescent="0.35">
      <c r="A82" s="9">
        <v>42035.979166666664</v>
      </c>
      <c r="B82" s="11">
        <v>0.48700291532892548</v>
      </c>
      <c r="C82" s="11">
        <v>0.24424363593284221</v>
      </c>
      <c r="D82" s="11">
        <v>0.12490980919828884</v>
      </c>
      <c r="E82" s="11">
        <v>7.4690953558147671E-2</v>
      </c>
      <c r="F82" s="11">
        <v>7.1175013358575498E-2</v>
      </c>
    </row>
    <row r="83" spans="1:6" x14ac:dyDescent="0.35">
      <c r="A83" s="9">
        <v>42063.979166666664</v>
      </c>
      <c r="B83" s="11">
        <v>0.48704098539826207</v>
      </c>
      <c r="C83" s="11">
        <v>0.24557652546508696</v>
      </c>
      <c r="D83" s="11">
        <v>0.12384798647359693</v>
      </c>
      <c r="E83" s="11">
        <v>7.3594970271561574E-2</v>
      </c>
      <c r="F83" s="11">
        <v>7.1924065016890318E-2</v>
      </c>
    </row>
    <row r="84" spans="1:6" x14ac:dyDescent="0.35">
      <c r="A84" s="9">
        <v>42094.979166666664</v>
      </c>
      <c r="B84" s="11">
        <v>0.48595692245344202</v>
      </c>
      <c r="C84" s="11">
        <v>0.24657063553569725</v>
      </c>
      <c r="D84" s="11">
        <v>0.12322198423742839</v>
      </c>
      <c r="E84" s="11">
        <v>7.2835414731392767E-2</v>
      </c>
      <c r="F84" s="11">
        <v>7.3401873752076727E-2</v>
      </c>
    </row>
    <row r="85" spans="1:6" x14ac:dyDescent="0.35">
      <c r="A85" s="9">
        <v>42124</v>
      </c>
      <c r="B85" s="11">
        <v>0.48611255532261594</v>
      </c>
      <c r="C85" s="11">
        <v>0.24801984984741296</v>
      </c>
      <c r="D85" s="11">
        <v>0.12125625420650568</v>
      </c>
      <c r="E85" s="11">
        <v>7.2083858760563821E-2</v>
      </c>
      <c r="F85" s="11">
        <v>7.4545096015024195E-2</v>
      </c>
    </row>
    <row r="86" spans="1:6" x14ac:dyDescent="0.35">
      <c r="A86" s="9">
        <v>42155</v>
      </c>
      <c r="B86" s="11">
        <v>0.48750465670369653</v>
      </c>
      <c r="C86" s="11">
        <v>0.24960935509667614</v>
      </c>
      <c r="D86" s="11">
        <v>0.11756969307778398</v>
      </c>
      <c r="E86" s="11">
        <v>7.0332058764710714E-2</v>
      </c>
      <c r="F86" s="11">
        <v>7.6968337391760386E-2</v>
      </c>
    </row>
    <row r="87" spans="1:6" x14ac:dyDescent="0.35">
      <c r="A87" s="9">
        <v>42171</v>
      </c>
      <c r="B87" s="11">
        <v>0.49111362916342355</v>
      </c>
      <c r="C87" s="11">
        <v>0.25114679702378151</v>
      </c>
      <c r="D87" s="11">
        <v>0.11439695946775612</v>
      </c>
      <c r="E87" s="11">
        <v>6.8972233250264761E-2</v>
      </c>
      <c r="F87" s="11">
        <v>7.6334951144370083E-2</v>
      </c>
    </row>
    <row r="88" spans="1:6" x14ac:dyDescent="0.35">
      <c r="A88" s="9">
        <v>42201.75</v>
      </c>
      <c r="B88" s="11">
        <v>0.49355706860658688</v>
      </c>
      <c r="C88" s="11">
        <v>0.25237853231206808</v>
      </c>
      <c r="D88" s="11">
        <v>0.11075814132464783</v>
      </c>
      <c r="E88" s="11">
        <v>6.8678142772546968E-2</v>
      </c>
      <c r="F88" s="11">
        <v>7.6572729478378107E-2</v>
      </c>
    </row>
    <row r="89" spans="1:6" x14ac:dyDescent="0.35">
      <c r="A89" s="9">
        <v>42232.5</v>
      </c>
      <c r="B89" s="11">
        <v>0.4936762879975734</v>
      </c>
      <c r="C89" s="11">
        <v>0.25158994231084486</v>
      </c>
      <c r="D89" s="11">
        <v>0.10786202396198739</v>
      </c>
      <c r="E89" s="11">
        <v>6.9934517046886691E-2</v>
      </c>
      <c r="F89" s="11">
        <v>7.8944935917226802E-2</v>
      </c>
    </row>
    <row r="90" spans="1:6" x14ac:dyDescent="0.35">
      <c r="A90" s="9">
        <v>42263.25</v>
      </c>
      <c r="B90" s="11">
        <v>0.49512122170930334</v>
      </c>
      <c r="C90" s="11">
        <v>0.25039232356830071</v>
      </c>
      <c r="D90" s="11">
        <v>0.10663892444809338</v>
      </c>
      <c r="E90" s="11">
        <v>7.08616146862521E-2</v>
      </c>
      <c r="F90" s="11">
        <v>7.8991314951213476E-2</v>
      </c>
    </row>
    <row r="91" spans="1:6" x14ac:dyDescent="0.35">
      <c r="A91" s="9">
        <v>42294</v>
      </c>
      <c r="B91" s="11">
        <v>0.49864911221151242</v>
      </c>
      <c r="C91" s="11">
        <v>0.24881783802207688</v>
      </c>
      <c r="D91" s="11">
        <v>0.10442519056751558</v>
      </c>
      <c r="E91" s="11">
        <v>7.0635259346326973E-2</v>
      </c>
      <c r="F91" s="11">
        <v>7.947060507389507E-2</v>
      </c>
    </row>
    <row r="92" spans="1:6" x14ac:dyDescent="0.35">
      <c r="A92" s="9">
        <v>42324.75</v>
      </c>
      <c r="B92" s="11">
        <v>0.50164382336761348</v>
      </c>
      <c r="C92" s="11">
        <v>0.2479892399616492</v>
      </c>
      <c r="D92" s="11">
        <v>0.10170111132246722</v>
      </c>
      <c r="E92" s="11">
        <v>7.0745489993252031E-2</v>
      </c>
      <c r="F92" s="11">
        <v>7.977462088611284E-2</v>
      </c>
    </row>
    <row r="93" spans="1:6" x14ac:dyDescent="0.35">
      <c r="A93" s="9">
        <v>42355.5</v>
      </c>
      <c r="B93" s="11">
        <v>0.50312802363031572</v>
      </c>
      <c r="C93" s="11">
        <v>0.24563378805955369</v>
      </c>
      <c r="D93" s="11">
        <v>0.10102997118111684</v>
      </c>
      <c r="E93" s="11">
        <v>7.1627605621496102E-2</v>
      </c>
      <c r="F93" s="11">
        <v>8.0436930960032446E-2</v>
      </c>
    </row>
    <row r="94" spans="1:6" x14ac:dyDescent="0.35">
      <c r="A94" s="9">
        <v>42386.25</v>
      </c>
      <c r="B94" s="11">
        <v>0.50460604736476644</v>
      </c>
      <c r="C94" s="11">
        <v>0.24411748461058613</v>
      </c>
      <c r="D94" s="11">
        <v>9.8941669762677584E-2</v>
      </c>
      <c r="E94" s="11">
        <v>7.3883720599930938E-2</v>
      </c>
      <c r="F94" s="11">
        <v>8.0280071430451586E-2</v>
      </c>
    </row>
    <row r="95" spans="1:6" x14ac:dyDescent="0.35">
      <c r="A95" s="9">
        <v>42417</v>
      </c>
      <c r="B95" s="11">
        <v>0.50696041596039165</v>
      </c>
      <c r="C95" s="11">
        <v>0.24248703058935264</v>
      </c>
      <c r="D95" s="11">
        <v>9.7325549742016043E-2</v>
      </c>
      <c r="E95" s="11">
        <v>7.4882892149197314E-2</v>
      </c>
      <c r="F95" s="11">
        <v>8.021206349117159E-2</v>
      </c>
    </row>
    <row r="96" spans="1:6" x14ac:dyDescent="0.35">
      <c r="A96" s="9">
        <v>42447.75</v>
      </c>
      <c r="B96" s="11">
        <v>0.50886173228771869</v>
      </c>
      <c r="C96" s="11">
        <v>0.24116654590483227</v>
      </c>
      <c r="D96" s="11">
        <v>9.6007268943149413E-2</v>
      </c>
      <c r="E96" s="11">
        <v>7.5802929061711349E-2</v>
      </c>
      <c r="F96" s="11">
        <v>7.9973309480707216E-2</v>
      </c>
    </row>
    <row r="97" spans="1:6" x14ac:dyDescent="0.35">
      <c r="A97" s="9">
        <v>42478.5</v>
      </c>
      <c r="B97" s="11">
        <v>0.51094434402215294</v>
      </c>
      <c r="C97" s="11">
        <v>0.24026173798923658</v>
      </c>
      <c r="D97" s="11">
        <v>9.5301535856453026E-2</v>
      </c>
      <c r="E97" s="11">
        <v>7.5148091866621122E-2</v>
      </c>
      <c r="F97" s="11">
        <v>8.0125552254243698E-2</v>
      </c>
    </row>
    <row r="98" spans="1:6" x14ac:dyDescent="0.35">
      <c r="A98" s="9">
        <v>42509.25</v>
      </c>
      <c r="B98" s="11">
        <v>0.51166505489879044</v>
      </c>
      <c r="C98" s="11">
        <v>0.23816348084103336</v>
      </c>
      <c r="D98" s="11">
        <v>9.4749339989666267E-2</v>
      </c>
      <c r="E98" s="11">
        <v>7.5206621033005294E-2</v>
      </c>
      <c r="F98" s="11">
        <v>8.1981130676762728E-2</v>
      </c>
    </row>
    <row r="99" spans="1:6" x14ac:dyDescent="0.35">
      <c r="A99" s="9">
        <v>42540</v>
      </c>
      <c r="B99" s="11">
        <v>0.51199579353251901</v>
      </c>
      <c r="C99" s="11">
        <v>0.23568575145033627</v>
      </c>
      <c r="D99" s="11">
        <v>9.4520296366264744E-2</v>
      </c>
      <c r="E99" s="11">
        <v>7.5799234000496735E-2</v>
      </c>
      <c r="F99" s="11">
        <v>8.3699058752170624E-2</v>
      </c>
    </row>
    <row r="100" spans="1:6" x14ac:dyDescent="0.35">
      <c r="A100" s="9">
        <v>42570.75</v>
      </c>
      <c r="B100" s="11">
        <v>0.51387452212338303</v>
      </c>
      <c r="C100" s="11">
        <v>0.23162229635992526</v>
      </c>
      <c r="D100" s="11">
        <v>9.423523894835778E-2</v>
      </c>
      <c r="E100" s="11">
        <v>7.6958672817893981E-2</v>
      </c>
      <c r="F100" s="11">
        <v>8.4757384143557088E-2</v>
      </c>
    </row>
    <row r="101" spans="1:6" x14ac:dyDescent="0.35">
      <c r="A101" s="9">
        <v>42601.5</v>
      </c>
      <c r="B101" s="11">
        <v>0.51711652043953249</v>
      </c>
      <c r="C101" s="11">
        <v>0.23028622070535054</v>
      </c>
      <c r="D101" s="11">
        <v>9.1696394960766578E-2</v>
      </c>
      <c r="E101" s="11">
        <v>7.6881064820753506E-2</v>
      </c>
      <c r="F101" s="11">
        <v>8.5385538443695078E-2</v>
      </c>
    </row>
    <row r="102" spans="1:6" x14ac:dyDescent="0.35">
      <c r="A102" s="9">
        <v>42632.25</v>
      </c>
      <c r="B102" s="11">
        <v>0.51786351782537166</v>
      </c>
      <c r="C102" s="11">
        <v>0.22993925439962093</v>
      </c>
      <c r="D102" s="11">
        <v>9.0153129106479643E-2</v>
      </c>
      <c r="E102" s="11">
        <v>7.7262848563475997E-2</v>
      </c>
      <c r="F102" s="11">
        <v>8.6102829895899929E-2</v>
      </c>
    </row>
    <row r="103" spans="1:6" x14ac:dyDescent="0.35">
      <c r="A103" s="9">
        <v>42663</v>
      </c>
      <c r="B103" s="11">
        <v>0.51410033381882536</v>
      </c>
      <c r="C103" s="11">
        <v>0.22778554264843628</v>
      </c>
      <c r="D103" s="11">
        <v>8.8247236377225979E-2</v>
      </c>
      <c r="E103" s="11">
        <v>8.224346220529595E-2</v>
      </c>
      <c r="F103" s="11">
        <v>8.8891766951241402E-2</v>
      </c>
    </row>
    <row r="104" spans="1:6" x14ac:dyDescent="0.35">
      <c r="A104" s="9">
        <v>42693.75</v>
      </c>
      <c r="B104" s="11">
        <v>0.51224548654117119</v>
      </c>
      <c r="C104" s="11">
        <v>0.22621527082848983</v>
      </c>
      <c r="D104" s="11">
        <v>8.5523912114636266E-2</v>
      </c>
      <c r="E104" s="11">
        <v>8.6609145088257872E-2</v>
      </c>
      <c r="F104" s="11">
        <v>9.0900746249458819E-2</v>
      </c>
    </row>
    <row r="105" spans="1:6" x14ac:dyDescent="0.35">
      <c r="A105" s="9">
        <v>42724.5</v>
      </c>
      <c r="B105" s="11">
        <v>0.51395558056496127</v>
      </c>
      <c r="C105" s="11">
        <v>0.22588611072214726</v>
      </c>
      <c r="D105" s="11">
        <v>8.0648538596241756E-2</v>
      </c>
      <c r="E105" s="11">
        <v>8.8976710949975973E-2</v>
      </c>
      <c r="F105" s="11">
        <v>9.2213973561075829E-2</v>
      </c>
    </row>
    <row r="106" spans="1:6" x14ac:dyDescent="0.35">
      <c r="A106" s="9">
        <v>42755.25</v>
      </c>
      <c r="B106" s="11">
        <v>0.51703477470427373</v>
      </c>
      <c r="C106" s="11">
        <v>0.22392682805678088</v>
      </c>
      <c r="D106" s="11">
        <v>8.1670926734368626E-2</v>
      </c>
      <c r="E106" s="11">
        <v>8.5822288878113051E-2</v>
      </c>
      <c r="F106" s="11">
        <v>9.3250729165902144E-2</v>
      </c>
    </row>
    <row r="107" spans="1:6" x14ac:dyDescent="0.35">
      <c r="A107" s="9">
        <v>42786</v>
      </c>
      <c r="B107" s="11">
        <v>0.52011074799903989</v>
      </c>
      <c r="C107" s="11">
        <v>0.22038916906924899</v>
      </c>
      <c r="D107" s="11">
        <v>8.2550346863475635E-2</v>
      </c>
      <c r="E107" s="11">
        <v>8.4308316275226919E-2</v>
      </c>
      <c r="F107" s="11">
        <v>9.4287357938522859E-2</v>
      </c>
    </row>
    <row r="108" spans="1:6" x14ac:dyDescent="0.35">
      <c r="A108" s="9">
        <v>42816.75</v>
      </c>
      <c r="B108" s="11">
        <v>0.52215341918747249</v>
      </c>
      <c r="C108" s="11">
        <v>0.21794672194084277</v>
      </c>
      <c r="D108" s="11">
        <v>8.3182046525037578E-2</v>
      </c>
      <c r="E108" s="11">
        <v>8.2017701831866574E-2</v>
      </c>
      <c r="F108" s="11">
        <v>9.634334634436495E-2</v>
      </c>
    </row>
    <row r="109" spans="1:6" x14ac:dyDescent="0.35">
      <c r="A109" s="9">
        <v>42847.5</v>
      </c>
      <c r="B109" s="11">
        <v>0.52392926409028828</v>
      </c>
      <c r="C109" s="11">
        <v>0.21362182803346744</v>
      </c>
      <c r="D109" s="11">
        <v>8.5738249232637648E-2</v>
      </c>
      <c r="E109" s="11">
        <v>8.1071348079204783E-2</v>
      </c>
      <c r="F109" s="11">
        <v>9.7305639351278186E-2</v>
      </c>
    </row>
    <row r="110" spans="1:6" x14ac:dyDescent="0.35">
      <c r="A110" s="9">
        <v>42878.25</v>
      </c>
      <c r="B110" s="11">
        <v>0.52729956361394148</v>
      </c>
      <c r="C110" s="11">
        <v>0.2102707521441966</v>
      </c>
      <c r="D110" s="11">
        <v>8.7393949451845893E-2</v>
      </c>
      <c r="E110" s="11">
        <v>8.1671712017865689E-2</v>
      </c>
      <c r="F110" s="11">
        <v>9.5057533709543895E-2</v>
      </c>
    </row>
    <row r="111" spans="1:6" x14ac:dyDescent="0.35">
      <c r="A111" s="9">
        <v>42909</v>
      </c>
      <c r="B111" s="11">
        <v>0.5314636151597486</v>
      </c>
      <c r="C111" s="11">
        <v>0.20815459006261205</v>
      </c>
      <c r="D111" s="11">
        <v>8.8581829281494204E-2</v>
      </c>
      <c r="E111" s="11">
        <v>8.0655403412595833E-2</v>
      </c>
      <c r="F111" s="11">
        <v>9.2866930074366819E-2</v>
      </c>
    </row>
    <row r="112" spans="1:6" x14ac:dyDescent="0.35">
      <c r="A112" s="9">
        <v>42939.75</v>
      </c>
      <c r="B112" s="11">
        <v>0.53384587055499255</v>
      </c>
      <c r="C112" s="11">
        <v>0.20419465940186524</v>
      </c>
      <c r="D112" s="11">
        <v>9.0245384587638658E-2</v>
      </c>
      <c r="E112" s="11">
        <v>7.9398075105639093E-2</v>
      </c>
      <c r="F112" s="11">
        <v>9.4281890756274356E-2</v>
      </c>
    </row>
    <row r="113" spans="1:6" x14ac:dyDescent="0.35">
      <c r="A113" s="9">
        <v>42970.5</v>
      </c>
      <c r="B113" s="11">
        <v>0.53257415637808103</v>
      </c>
      <c r="C113" s="11">
        <v>0.20098388478160556</v>
      </c>
      <c r="D113" s="11">
        <v>9.3664248685531332E-2</v>
      </c>
      <c r="E113" s="11">
        <v>7.8737807412069705E-2</v>
      </c>
      <c r="F113" s="11">
        <v>9.6056153230018773E-2</v>
      </c>
    </row>
    <row r="114" spans="1:6" x14ac:dyDescent="0.35">
      <c r="A114" s="9">
        <v>43001.25</v>
      </c>
      <c r="B114" s="11">
        <v>0.53105795827771118</v>
      </c>
      <c r="C114" s="11">
        <v>0.19716543365172348</v>
      </c>
      <c r="D114" s="11">
        <v>9.562691974063639E-2</v>
      </c>
      <c r="E114" s="11">
        <v>7.8012855093763794E-2</v>
      </c>
      <c r="F114" s="11">
        <v>0.10015766592944948</v>
      </c>
    </row>
    <row r="115" spans="1:6" x14ac:dyDescent="0.35">
      <c r="A115" s="9">
        <v>43032</v>
      </c>
      <c r="B115" s="11">
        <v>0.53573840856817534</v>
      </c>
      <c r="C115" s="11">
        <v>0.19369091522601298</v>
      </c>
      <c r="D115" s="11">
        <v>9.8434659269508604E-2</v>
      </c>
      <c r="E115" s="11">
        <v>7.4854246915043554E-2</v>
      </c>
      <c r="F115" s="11">
        <v>9.9243497190106375E-2</v>
      </c>
    </row>
    <row r="116" spans="1:6" x14ac:dyDescent="0.35">
      <c r="A116" s="9">
        <v>43062.75</v>
      </c>
      <c r="B116" s="11">
        <v>0.54123942366337174</v>
      </c>
      <c r="C116" s="11">
        <v>0.18805754261424509</v>
      </c>
      <c r="D116" s="11">
        <v>0.10271536738998632</v>
      </c>
      <c r="E116" s="11">
        <v>7.0751855140860381E-2</v>
      </c>
      <c r="F116" s="11">
        <v>9.9188304874129996E-2</v>
      </c>
    </row>
    <row r="117" spans="1:6" x14ac:dyDescent="0.35">
      <c r="A117" s="9">
        <v>43093.5</v>
      </c>
      <c r="B117" s="11">
        <v>0.54492016677341581</v>
      </c>
      <c r="C117" s="11">
        <v>0.18294823299276128</v>
      </c>
      <c r="D117" s="11">
        <v>0.10684922280272685</v>
      </c>
      <c r="E117" s="11">
        <v>6.6989138309141674E-2</v>
      </c>
      <c r="F117" s="11">
        <v>0.10012781816550506</v>
      </c>
    </row>
    <row r="118" spans="1:6" x14ac:dyDescent="0.35">
      <c r="A118" s="9">
        <v>43124.25</v>
      </c>
      <c r="B118" s="11">
        <v>0.54595561656950964</v>
      </c>
      <c r="C118" s="11">
        <v>0.17905144443650264</v>
      </c>
      <c r="D118" s="11">
        <v>0.10699131927060723</v>
      </c>
      <c r="E118" s="11">
        <v>6.8547460528657497E-2</v>
      </c>
      <c r="F118" s="11">
        <v>0.10131635464544862</v>
      </c>
    </row>
    <row r="119" spans="1:6" x14ac:dyDescent="0.35">
      <c r="A119" s="9">
        <v>43155</v>
      </c>
      <c r="B119" s="11">
        <v>0.54579200300511432</v>
      </c>
      <c r="C119" s="11">
        <v>0.17747999550677926</v>
      </c>
      <c r="D119" s="11">
        <v>0.10615315273513623</v>
      </c>
      <c r="E119" s="11">
        <v>6.9368205857447726E-2</v>
      </c>
      <c r="F119" s="11">
        <v>0.10308115028040975</v>
      </c>
    </row>
    <row r="120" spans="1:6" x14ac:dyDescent="0.35">
      <c r="A120" s="9">
        <v>43185.75</v>
      </c>
      <c r="B120" s="11">
        <v>0.54718215013820892</v>
      </c>
      <c r="C120" s="11">
        <v>0.17361665259557532</v>
      </c>
      <c r="D120" s="11">
        <v>0.10416982127913284</v>
      </c>
      <c r="E120" s="11">
        <v>7.1763477619420424E-2</v>
      </c>
      <c r="F120" s="11">
        <v>0.10507682776727495</v>
      </c>
    </row>
    <row r="121" spans="1:6" x14ac:dyDescent="0.35">
      <c r="A121" s="9">
        <v>43216.5</v>
      </c>
      <c r="B121" s="11">
        <v>0.54676291909878738</v>
      </c>
      <c r="C121" s="11">
        <v>0.17280556599481875</v>
      </c>
      <c r="D121" s="11">
        <v>0.10060299727456012</v>
      </c>
      <c r="E121" s="11">
        <v>7.5379400217339354E-2</v>
      </c>
      <c r="F121" s="11">
        <v>0.10625580808050826</v>
      </c>
    </row>
    <row r="122" spans="1:6" x14ac:dyDescent="0.35">
      <c r="A122" s="9">
        <v>43247.25</v>
      </c>
      <c r="B122" s="11">
        <v>0.54571452498129336</v>
      </c>
      <c r="C122" s="11">
        <v>0.17319239632940242</v>
      </c>
      <c r="D122" s="11">
        <v>9.8005313986422801E-2</v>
      </c>
      <c r="E122" s="11">
        <v>7.6121866258246434E-2</v>
      </c>
      <c r="F122" s="11">
        <v>0.10875364221335994</v>
      </c>
    </row>
    <row r="123" spans="1:6" x14ac:dyDescent="0.35">
      <c r="A123" s="9">
        <v>43278</v>
      </c>
      <c r="B123" s="11">
        <v>0.54303542975223851</v>
      </c>
      <c r="C123" s="11">
        <v>0.17255944805201665</v>
      </c>
      <c r="D123" s="11">
        <v>9.5461876119529998E-2</v>
      </c>
      <c r="E123" s="11">
        <v>7.8533102322732029E-2</v>
      </c>
      <c r="F123" s="11">
        <v>0.11214631692342659</v>
      </c>
    </row>
    <row r="124" spans="1:6" x14ac:dyDescent="0.35">
      <c r="A124" s="9">
        <v>43308.75</v>
      </c>
      <c r="B124" s="11">
        <v>0.53991279615296828</v>
      </c>
      <c r="C124" s="11">
        <v>0.17467385935692886</v>
      </c>
      <c r="D124" s="11">
        <v>9.2442860955740211E-2</v>
      </c>
      <c r="E124" s="11">
        <v>8.0490947847368682E-2</v>
      </c>
      <c r="F124" s="11">
        <v>0.11404271421082812</v>
      </c>
    </row>
    <row r="125" spans="1:6" x14ac:dyDescent="0.35">
      <c r="A125" s="9">
        <v>43339.5</v>
      </c>
      <c r="B125" s="11">
        <v>0.53711679109710864</v>
      </c>
      <c r="C125" s="11">
        <v>0.17406932409246789</v>
      </c>
      <c r="D125" s="11">
        <v>9.0361157792925167E-2</v>
      </c>
      <c r="E125" s="11">
        <v>8.2668687188195769E-2</v>
      </c>
      <c r="F125" s="11">
        <v>0.11726844057523596</v>
      </c>
    </row>
    <row r="126" spans="1:6" x14ac:dyDescent="0.35">
      <c r="A126" s="9">
        <v>43370.25</v>
      </c>
      <c r="B126" s="11">
        <v>0.53936860970644274</v>
      </c>
      <c r="C126" s="11">
        <v>0.17254526376752585</v>
      </c>
      <c r="D126" s="11">
        <v>8.8742372868202829E-2</v>
      </c>
      <c r="E126" s="11">
        <v>8.3357211900042957E-2</v>
      </c>
      <c r="F126" s="11">
        <v>0.11739197945993662</v>
      </c>
    </row>
    <row r="127" spans="1:6" x14ac:dyDescent="0.35">
      <c r="A127" s="9">
        <v>43401</v>
      </c>
      <c r="B127" s="11">
        <v>0.54189545795119598</v>
      </c>
      <c r="C127" s="11">
        <v>0.17195355833269529</v>
      </c>
      <c r="D127" s="11">
        <v>8.5617798428298669E-2</v>
      </c>
      <c r="E127" s="11">
        <v>8.1743532134888955E-2</v>
      </c>
      <c r="F127" s="11">
        <v>0.12017107064577305</v>
      </c>
    </row>
    <row r="128" spans="1:6" x14ac:dyDescent="0.35">
      <c r="A128" s="9">
        <v>43431.75</v>
      </c>
      <c r="B128" s="11">
        <v>0.54163557846599553</v>
      </c>
      <c r="C128" s="11">
        <v>0.17195859986175011</v>
      </c>
      <c r="D128" s="11">
        <v>8.0486809949075658E-2</v>
      </c>
      <c r="E128" s="11">
        <v>8.2992880589207479E-2</v>
      </c>
      <c r="F128" s="11">
        <v>0.12414725812595766</v>
      </c>
    </row>
    <row r="129" spans="1:6" x14ac:dyDescent="0.35">
      <c r="A129" s="9">
        <v>43462.5</v>
      </c>
      <c r="B129" s="11">
        <v>0.53987507060597073</v>
      </c>
      <c r="C129" s="11">
        <v>0.17169995635909405</v>
      </c>
      <c r="D129" s="11">
        <v>7.6317498894883054E-2</v>
      </c>
      <c r="E129" s="11">
        <v>8.5381831749519382E-2</v>
      </c>
      <c r="F129" s="11">
        <v>0.1279494712455744</v>
      </c>
    </row>
    <row r="130" spans="1:6" x14ac:dyDescent="0.35">
      <c r="A130" s="9">
        <v>43493.25</v>
      </c>
      <c r="B130" s="11">
        <v>0.53892033685914498</v>
      </c>
      <c r="C130" s="11">
        <v>0.16978186208947163</v>
      </c>
      <c r="D130" s="11">
        <v>7.6535681948198958E-2</v>
      </c>
      <c r="E130" s="11">
        <v>8.4842370572536338E-2</v>
      </c>
      <c r="F130" s="11">
        <v>0.13111938291014769</v>
      </c>
    </row>
    <row r="131" spans="1:6" x14ac:dyDescent="0.35">
      <c r="A131" s="9">
        <v>43524</v>
      </c>
      <c r="B131" s="11">
        <v>0.53716513344492589</v>
      </c>
      <c r="C131" s="11">
        <v>0.16892066993718563</v>
      </c>
      <c r="D131" s="11">
        <v>7.6757709950101755E-2</v>
      </c>
      <c r="E131" s="11">
        <v>8.3527961497523895E-2</v>
      </c>
      <c r="F131" s="11">
        <v>0.13484029622775115</v>
      </c>
    </row>
    <row r="132" spans="1:6" x14ac:dyDescent="0.35">
      <c r="A132" s="9">
        <v>43554.75</v>
      </c>
      <c r="B132" s="11">
        <v>0.53513531473290665</v>
      </c>
      <c r="C132" s="11">
        <v>0.16987084099176775</v>
      </c>
      <c r="D132" s="11">
        <v>7.7547749115488271E-2</v>
      </c>
      <c r="E132" s="11">
        <v>8.1555336257393196E-2</v>
      </c>
      <c r="F132" s="11">
        <v>0.13718361045833713</v>
      </c>
    </row>
    <row r="133" spans="1:6" x14ac:dyDescent="0.35">
      <c r="A133" s="9">
        <v>43585.5</v>
      </c>
      <c r="B133" s="11">
        <v>0.53653555781696272</v>
      </c>
      <c r="C133" s="11">
        <v>0.1678476989892333</v>
      </c>
      <c r="D133" s="11">
        <v>7.6416682033272301E-2</v>
      </c>
      <c r="E133" s="11">
        <v>7.9057170511816974E-2</v>
      </c>
      <c r="F133" s="11">
        <v>0.14144428886810492</v>
      </c>
    </row>
    <row r="134" spans="1:6" x14ac:dyDescent="0.35">
      <c r="A134" s="9">
        <v>43616.25</v>
      </c>
      <c r="B134" s="11">
        <v>0.53647878438355689</v>
      </c>
      <c r="C134" s="11">
        <v>0.16523385451891956</v>
      </c>
      <c r="D134" s="11">
        <v>7.7204951225889565E-2</v>
      </c>
      <c r="E134" s="11">
        <v>7.7807374892782721E-2</v>
      </c>
      <c r="F134" s="11">
        <v>0.14456461865947035</v>
      </c>
    </row>
    <row r="135" spans="1:6" x14ac:dyDescent="0.35">
      <c r="A135" s="9">
        <v>43646.75</v>
      </c>
      <c r="B135" s="11">
        <v>0.53548799326432583</v>
      </c>
      <c r="C135" s="11">
        <v>0.16412796456774228</v>
      </c>
      <c r="D135" s="11">
        <v>7.7784928129514083E-2</v>
      </c>
      <c r="E135" s="11">
        <v>7.6361428184103519E-2</v>
      </c>
      <c r="F135" s="11">
        <v>0.14758298595211389</v>
      </c>
    </row>
    <row r="136" spans="1:6" x14ac:dyDescent="0.35">
      <c r="A136" s="9">
        <v>43677.25</v>
      </c>
      <c r="B136" s="11">
        <v>0.53477329356348424</v>
      </c>
      <c r="C136" s="11">
        <v>0.16169643671045819</v>
      </c>
      <c r="D136" s="11">
        <v>8.0120196057886561E-2</v>
      </c>
      <c r="E136" s="11">
        <v>7.4631266980137015E-2</v>
      </c>
      <c r="F136" s="11">
        <v>0.15014121272606099</v>
      </c>
    </row>
    <row r="137" spans="1:6" x14ac:dyDescent="0.35">
      <c r="A137" s="9">
        <v>43707.75</v>
      </c>
      <c r="B137" s="11">
        <v>0.53523352898870802</v>
      </c>
      <c r="C137" s="11">
        <v>0.15888568349159113</v>
      </c>
      <c r="D137" s="11">
        <v>8.2840259411007228E-2</v>
      </c>
      <c r="E137" s="11">
        <v>7.1780698697935144E-2</v>
      </c>
      <c r="F137" s="11">
        <v>0.15260905272008643</v>
      </c>
    </row>
    <row r="138" spans="1:6" x14ac:dyDescent="0.35">
      <c r="A138" s="9">
        <v>43738.25</v>
      </c>
      <c r="B138" s="11">
        <v>0.53160925413503557</v>
      </c>
      <c r="C138" s="11">
        <v>0.15763438498206023</v>
      </c>
      <c r="D138" s="11">
        <v>8.5219719677477712E-2</v>
      </c>
      <c r="E138" s="11">
        <v>7.0495455947303151E-2</v>
      </c>
      <c r="F138" s="11">
        <v>0.15636812848412576</v>
      </c>
    </row>
    <row r="139" spans="1:6" x14ac:dyDescent="0.35">
      <c r="A139" s="9">
        <v>43768.75</v>
      </c>
      <c r="B139" s="11">
        <v>0.52526575881602888</v>
      </c>
      <c r="C139" s="11">
        <v>0.15697751008646044</v>
      </c>
      <c r="D139" s="11">
        <v>8.8915444048772996E-2</v>
      </c>
      <c r="E139" s="11">
        <v>6.9807853658298252E-2</v>
      </c>
      <c r="F139" s="11">
        <v>0.16029203297849831</v>
      </c>
    </row>
    <row r="140" spans="1:6" x14ac:dyDescent="0.35">
      <c r="A140" s="9">
        <v>43799.25</v>
      </c>
      <c r="B140" s="11">
        <v>0.52078152362057317</v>
      </c>
      <c r="C140" s="11">
        <v>0.15733478542447515</v>
      </c>
      <c r="D140" s="11">
        <v>8.879069354731299E-2</v>
      </c>
      <c r="E140" s="11">
        <v>6.9017753492537609E-2</v>
      </c>
      <c r="F140" s="11">
        <v>0.16531886526194808</v>
      </c>
    </row>
    <row r="141" spans="1:6" x14ac:dyDescent="0.35">
      <c r="A141" s="9">
        <v>43829.75</v>
      </c>
      <c r="B141" s="11">
        <v>0.51750868403880934</v>
      </c>
      <c r="C141" s="11">
        <v>0.15699262426594129</v>
      </c>
      <c r="D141" s="11">
        <v>8.8826025425302713E-2</v>
      </c>
      <c r="E141" s="11">
        <v>6.7893865550370303E-2</v>
      </c>
      <c r="F141" s="11">
        <v>0.17001345144764496</v>
      </c>
    </row>
    <row r="142" spans="1:6" x14ac:dyDescent="0.35">
      <c r="A142" s="9">
        <v>43860.25</v>
      </c>
      <c r="B142" s="11">
        <v>0.51517225491756524</v>
      </c>
      <c r="C142" s="11">
        <v>0.15812409168753788</v>
      </c>
      <c r="D142" s="11">
        <v>8.5854006721375706E-2</v>
      </c>
      <c r="E142" s="11">
        <v>6.8063778841340253E-2</v>
      </c>
      <c r="F142" s="11">
        <v>0.17398959539945907</v>
      </c>
    </row>
    <row r="143" spans="1:6" x14ac:dyDescent="0.35">
      <c r="A143" s="9">
        <v>43890.75</v>
      </c>
      <c r="B143" s="11">
        <v>0.51311050299281746</v>
      </c>
      <c r="C143" s="11">
        <v>0.15826567436795894</v>
      </c>
      <c r="D143" s="11">
        <v>8.4854050816713655E-2</v>
      </c>
      <c r="E143" s="11">
        <v>6.9544265125121518E-2</v>
      </c>
      <c r="F143" s="11">
        <v>0.17542774937392835</v>
      </c>
    </row>
    <row r="144" spans="1:6" x14ac:dyDescent="0.35">
      <c r="A144" s="9">
        <v>43921.25</v>
      </c>
      <c r="B144" s="11">
        <v>0.50927215084092203</v>
      </c>
      <c r="C144" s="11">
        <v>0.15725068653157151</v>
      </c>
      <c r="D144" s="11">
        <v>8.3218514702769295E-2</v>
      </c>
      <c r="E144" s="11">
        <v>7.1154354672044284E-2</v>
      </c>
      <c r="F144" s="11">
        <v>0.1802304768293834</v>
      </c>
    </row>
    <row r="145" spans="1:6" x14ac:dyDescent="0.35">
      <c r="A145" s="9">
        <v>43951.75</v>
      </c>
      <c r="B145" s="11">
        <v>0.5042052946443254</v>
      </c>
      <c r="C145" s="11">
        <v>0.15821474354101348</v>
      </c>
      <c r="D145" s="11">
        <v>8.2799526842195673E-2</v>
      </c>
      <c r="E145" s="11">
        <v>7.275128380949826E-2</v>
      </c>
      <c r="F145" s="11">
        <v>0.18312799630079094</v>
      </c>
    </row>
    <row r="146" spans="1:6" x14ac:dyDescent="0.35">
      <c r="A146" s="9">
        <v>43982.25</v>
      </c>
      <c r="B146" s="11">
        <v>0.50032607258438433</v>
      </c>
      <c r="C146" s="11">
        <v>0.15900535511626104</v>
      </c>
      <c r="D146" s="11">
        <v>8.1811937624712644E-2</v>
      </c>
      <c r="E146" s="11">
        <v>7.3762349068449459E-2</v>
      </c>
      <c r="F146" s="11">
        <v>0.18619292272429885</v>
      </c>
    </row>
    <row r="147" spans="1:6" x14ac:dyDescent="0.35">
      <c r="A147" s="9">
        <v>44012.75</v>
      </c>
      <c r="B147" s="11">
        <v>0.49769660840979696</v>
      </c>
      <c r="C147" s="11">
        <v>0.16007577891463626</v>
      </c>
      <c r="D147" s="11">
        <v>8.1661148945008727E-2</v>
      </c>
      <c r="E147" s="11">
        <v>7.3217460755572797E-2</v>
      </c>
      <c r="F147" s="11">
        <v>0.188425772078436</v>
      </c>
    </row>
    <row r="148" spans="1:6" x14ac:dyDescent="0.35">
      <c r="A148" s="9">
        <v>44043.25</v>
      </c>
      <c r="B148" s="11">
        <v>0.496650792262883</v>
      </c>
      <c r="C148" s="11">
        <v>0.16032887411082386</v>
      </c>
      <c r="D148" s="11">
        <v>8.3280312629445907E-2</v>
      </c>
      <c r="E148" s="11">
        <v>7.3263764159939626E-2</v>
      </c>
      <c r="F148" s="11">
        <v>0.18747924046060113</v>
      </c>
    </row>
    <row r="149" spans="1:6" x14ac:dyDescent="0.35">
      <c r="A149" s="9">
        <v>44073.75</v>
      </c>
      <c r="B149" s="11">
        <v>0.49532114790780246</v>
      </c>
      <c r="C149" s="11">
        <v>0.16206839660046146</v>
      </c>
      <c r="D149" s="11">
        <v>8.0970040608824553E-2</v>
      </c>
      <c r="E149" s="11">
        <v>7.2247357948511073E-2</v>
      </c>
      <c r="F149" s="11">
        <v>0.19032048103187749</v>
      </c>
    </row>
    <row r="150" spans="1:6" x14ac:dyDescent="0.35">
      <c r="A150" s="9">
        <v>44104.25</v>
      </c>
      <c r="B150" s="11">
        <v>0.49396395571910501</v>
      </c>
      <c r="C150" s="11">
        <v>0.16368004390684376</v>
      </c>
      <c r="D150" s="11">
        <v>7.6563028475450365E-2</v>
      </c>
      <c r="E150" s="11">
        <v>7.1515992891986221E-2</v>
      </c>
      <c r="F150" s="11">
        <v>0.19520393117091847</v>
      </c>
    </row>
    <row r="151" spans="1:6" x14ac:dyDescent="0.35">
      <c r="A151" s="9">
        <v>44134.75</v>
      </c>
      <c r="B151" s="11">
        <v>0.49277717547991162</v>
      </c>
      <c r="C151" s="11">
        <v>0.16298151021855312</v>
      </c>
      <c r="D151" s="11">
        <v>7.330510972883672E-2</v>
      </c>
      <c r="E151" s="11">
        <v>7.2988065604957603E-2</v>
      </c>
      <c r="F151" s="11">
        <v>0.19892605806967209</v>
      </c>
    </row>
    <row r="152" spans="1:6" x14ac:dyDescent="0.35">
      <c r="A152" s="9">
        <v>44165.25</v>
      </c>
      <c r="B152" s="11">
        <v>0.49112763056091108</v>
      </c>
      <c r="C152" s="11">
        <v>0.16268682379564819</v>
      </c>
      <c r="D152" s="11">
        <v>7.2219383377619101E-2</v>
      </c>
      <c r="E152" s="11">
        <v>7.2688840564329074E-2</v>
      </c>
      <c r="F152" s="11">
        <v>0.20227248534677944</v>
      </c>
    </row>
    <row r="153" spans="1:6" x14ac:dyDescent="0.35">
      <c r="A153" s="9">
        <v>44195.75</v>
      </c>
      <c r="B153" s="11">
        <v>0.48757718465243877</v>
      </c>
      <c r="C153" s="11">
        <v>0.16318287278266511</v>
      </c>
      <c r="D153" s="11">
        <v>7.1447886088556387E-2</v>
      </c>
      <c r="E153" s="11">
        <v>7.2317446975000907E-2</v>
      </c>
      <c r="F153" s="11">
        <v>0.20643601604342374</v>
      </c>
    </row>
    <row r="154" spans="1:6" x14ac:dyDescent="0.35">
      <c r="A154" s="9">
        <v>44226.25</v>
      </c>
      <c r="B154" s="11">
        <v>0.48302927663012318</v>
      </c>
      <c r="C154" s="11">
        <v>0.16370047015726899</v>
      </c>
      <c r="D154" s="11">
        <v>6.919676914609961E-2</v>
      </c>
      <c r="E154" s="11">
        <v>7.2417527019718278E-2</v>
      </c>
      <c r="F154" s="11">
        <v>0.21262168771169399</v>
      </c>
    </row>
    <row r="155" spans="1:6" x14ac:dyDescent="0.35">
      <c r="A155" s="9">
        <v>44255.75</v>
      </c>
      <c r="B155" s="11">
        <v>0.47980764246216667</v>
      </c>
      <c r="C155" s="11">
        <v>0.1646331998366766</v>
      </c>
      <c r="D155" s="11">
        <v>6.5841008481324778E-2</v>
      </c>
      <c r="E155" s="11">
        <v>7.2545461295704314E-2</v>
      </c>
      <c r="F155" s="11">
        <v>0.21811951167904006</v>
      </c>
    </row>
    <row r="156" spans="1:6" x14ac:dyDescent="0.35">
      <c r="A156" s="9">
        <v>44286.25</v>
      </c>
      <c r="B156" s="11">
        <v>0.47832543604140682</v>
      </c>
      <c r="C156" s="11">
        <v>0.16552834975287362</v>
      </c>
      <c r="D156" s="11">
        <v>6.3146616267493141E-2</v>
      </c>
      <c r="E156" s="11">
        <v>7.3273263690913276E-2</v>
      </c>
      <c r="F156" s="11">
        <v>0.22066316550397169</v>
      </c>
    </row>
    <row r="157" spans="1:6" x14ac:dyDescent="0.35">
      <c r="A157" s="9">
        <v>44316.75</v>
      </c>
      <c r="B157" s="11">
        <v>0.47806249228806769</v>
      </c>
      <c r="C157" s="11">
        <v>0.16492562470052574</v>
      </c>
      <c r="D157" s="11">
        <v>6.2098308663137647E-2</v>
      </c>
      <c r="E157" s="11">
        <v>7.3441425959718823E-2</v>
      </c>
      <c r="F157" s="11">
        <v>0.22240620346457624</v>
      </c>
    </row>
    <row r="158" spans="1:6" x14ac:dyDescent="0.35">
      <c r="A158" s="9">
        <v>44347.25</v>
      </c>
      <c r="B158" s="11">
        <v>0.47702828877484615</v>
      </c>
      <c r="C158" s="11">
        <v>0.16506816610298333</v>
      </c>
      <c r="D158" s="11">
        <v>6.1148447951461925E-2</v>
      </c>
      <c r="E158" s="11">
        <v>7.331930019868875E-2</v>
      </c>
      <c r="F158" s="11">
        <v>0.2243718217072658</v>
      </c>
    </row>
    <row r="159" spans="1:6" x14ac:dyDescent="0.35">
      <c r="A159" s="9">
        <v>44377.75</v>
      </c>
      <c r="B159" s="11">
        <v>0.474957895888376</v>
      </c>
      <c r="C159" s="11">
        <v>0.16255845278381331</v>
      </c>
      <c r="D159" s="11">
        <v>6.2565534765670214E-2</v>
      </c>
      <c r="E159" s="11">
        <v>7.3860080760572835E-2</v>
      </c>
      <c r="F159" s="11">
        <v>0.22699364583094947</v>
      </c>
    </row>
    <row r="160" spans="1:6" x14ac:dyDescent="0.35">
      <c r="A160" s="9">
        <v>44408.25</v>
      </c>
      <c r="B160" s="11">
        <v>0.47139043875553105</v>
      </c>
      <c r="C160" s="11">
        <v>0.16357481937722174</v>
      </c>
      <c r="D160" s="11">
        <v>5.9479237317387162E-2</v>
      </c>
      <c r="E160" s="11">
        <v>7.3148232816701519E-2</v>
      </c>
      <c r="F160" s="11">
        <v>0.23340131291661667</v>
      </c>
    </row>
    <row r="161" spans="1:8" x14ac:dyDescent="0.35">
      <c r="A161" s="9">
        <v>44438.75</v>
      </c>
      <c r="B161" s="11">
        <v>0.46954670341967358</v>
      </c>
      <c r="C161" s="11">
        <v>0.16242677932587693</v>
      </c>
      <c r="D161" s="11">
        <v>5.7868998498591048E-2</v>
      </c>
      <c r="E161" s="11">
        <v>7.4229892297475147E-2</v>
      </c>
      <c r="F161" s="11">
        <v>0.23697650528700823</v>
      </c>
    </row>
    <row r="162" spans="1:8" x14ac:dyDescent="0.35">
      <c r="A162" s="9">
        <v>44469.25</v>
      </c>
      <c r="B162" s="11">
        <v>0.46739666145603803</v>
      </c>
      <c r="C162" s="11">
        <v>0.16067701605254686</v>
      </c>
      <c r="D162" s="11">
        <v>5.786657238213163E-2</v>
      </c>
      <c r="E162" s="11">
        <v>7.5457344408962873E-2</v>
      </c>
      <c r="F162" s="11">
        <v>0.23950916928401711</v>
      </c>
    </row>
    <row r="163" spans="1:8" x14ac:dyDescent="0.35">
      <c r="A163" s="9">
        <v>44499.75</v>
      </c>
      <c r="B163" s="11">
        <v>0.46450002910030441</v>
      </c>
      <c r="C163" s="11">
        <v>0.1609056828527225</v>
      </c>
      <c r="D163" s="11">
        <v>5.6033432485042133E-2</v>
      </c>
      <c r="E163" s="11">
        <v>7.5896053150778908E-2</v>
      </c>
      <c r="F163" s="11">
        <v>0.24365567622834761</v>
      </c>
    </row>
    <row r="164" spans="1:8" x14ac:dyDescent="0.35">
      <c r="A164" s="9">
        <v>44530.25</v>
      </c>
      <c r="B164" s="11">
        <v>0.46280512925796119</v>
      </c>
      <c r="C164" s="11">
        <v>0.16002263366234279</v>
      </c>
      <c r="D164" s="11">
        <v>5.4921185823811315E-2</v>
      </c>
      <c r="E164" s="11">
        <v>7.79976697320416E-2</v>
      </c>
      <c r="F164" s="11">
        <v>0.24520748009894827</v>
      </c>
    </row>
    <row r="165" spans="1:8" x14ac:dyDescent="0.35">
      <c r="A165" s="3">
        <v>44561.25</v>
      </c>
      <c r="B165" s="11">
        <v>0.45937025055734149</v>
      </c>
      <c r="C165" s="11">
        <v>0.15885428110598931</v>
      </c>
      <c r="D165" s="11">
        <v>5.4232585085943738E-2</v>
      </c>
      <c r="E165" s="11">
        <v>7.8588218972436022E-2</v>
      </c>
      <c r="F165" s="11">
        <v>0.24988362742152273</v>
      </c>
    </row>
    <row r="166" spans="1:8" x14ac:dyDescent="0.35">
      <c r="A166" s="3">
        <v>44592.25</v>
      </c>
      <c r="B166" s="11">
        <v>0.45636252986252412</v>
      </c>
      <c r="C166" s="11">
        <v>0.15797226211168192</v>
      </c>
      <c r="D166" s="11">
        <v>5.4757357801612727E-2</v>
      </c>
      <c r="E166" s="11">
        <v>7.8763189301471526E-2</v>
      </c>
      <c r="F166" s="11">
        <v>0.25307499663057331</v>
      </c>
      <c r="H166" s="11">
        <f>E166+F166</f>
        <v>0.33183818593204484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6"/>
  <sheetViews>
    <sheetView zoomScale="90" zoomScaleNormal="90" workbookViewId="0">
      <selection activeCell="A2" sqref="A2"/>
    </sheetView>
  </sheetViews>
  <sheetFormatPr defaultRowHeight="14.5" x14ac:dyDescent="0.35"/>
  <cols>
    <col min="1" max="1" width="10.26953125" customWidth="1"/>
    <col min="3" max="3" width="10.26953125" customWidth="1"/>
    <col min="4" max="4" width="10.54296875" customWidth="1"/>
    <col min="5" max="5" width="11.453125" customWidth="1"/>
  </cols>
  <sheetData>
    <row r="1" spans="1:5" ht="16" x14ac:dyDescent="0.45">
      <c r="A1" t="s">
        <v>31</v>
      </c>
      <c r="B1" s="1" t="s">
        <v>32</v>
      </c>
    </row>
    <row r="2" spans="1:5" ht="43.5" x14ac:dyDescent="0.35">
      <c r="A2" s="29" t="s">
        <v>64</v>
      </c>
      <c r="B2" s="30" t="s">
        <v>33</v>
      </c>
      <c r="C2" s="26" t="s">
        <v>34</v>
      </c>
      <c r="D2" s="26" t="s">
        <v>35</v>
      </c>
      <c r="E2" s="26" t="s">
        <v>36</v>
      </c>
    </row>
    <row r="3" spans="1:5" x14ac:dyDescent="0.35">
      <c r="A3" s="9">
        <v>39600</v>
      </c>
      <c r="B3" s="11">
        <v>0</v>
      </c>
      <c r="C3" s="11">
        <v>0</v>
      </c>
      <c r="D3" s="11">
        <v>0</v>
      </c>
      <c r="E3" s="11">
        <v>0</v>
      </c>
    </row>
    <row r="4" spans="1:5" x14ac:dyDescent="0.35">
      <c r="A4" s="9">
        <v>39630</v>
      </c>
      <c r="B4" s="11">
        <v>-2.662799783097392E-3</v>
      </c>
      <c r="C4" s="11">
        <v>-3.4302562139141173E-3</v>
      </c>
      <c r="D4" s="11">
        <v>7.7009806448790144E-4</v>
      </c>
      <c r="E4" s="11">
        <v>8.1319501091552593E-4</v>
      </c>
    </row>
    <row r="5" spans="1:5" x14ac:dyDescent="0.35">
      <c r="A5" s="9">
        <v>39661</v>
      </c>
      <c r="B5" s="11">
        <v>5.9987659468977345E-5</v>
      </c>
      <c r="C5" s="11">
        <v>-5.6277751289345104E-3</v>
      </c>
      <c r="D5" s="11">
        <v>5.7199533998860521E-3</v>
      </c>
      <c r="E5" s="11">
        <v>5.8724921241462037E-3</v>
      </c>
    </row>
    <row r="6" spans="1:5" x14ac:dyDescent="0.35">
      <c r="A6" s="9">
        <v>39692</v>
      </c>
      <c r="B6" s="11">
        <v>5.4094354064811037E-4</v>
      </c>
      <c r="C6" s="11">
        <v>-7.5142150504281012E-3</v>
      </c>
      <c r="D6" s="11">
        <v>8.1161450503651582E-3</v>
      </c>
      <c r="E6" s="11">
        <v>8.3934895987771048E-3</v>
      </c>
    </row>
    <row r="7" spans="1:5" x14ac:dyDescent="0.35">
      <c r="A7" s="9">
        <v>39722</v>
      </c>
      <c r="B7" s="11">
        <v>-9.7441459228536957E-6</v>
      </c>
      <c r="C7" s="11">
        <v>-8.3391893866204513E-3</v>
      </c>
      <c r="D7" s="11">
        <v>8.3994901800601655E-3</v>
      </c>
      <c r="E7" s="11">
        <v>8.8886045353552146E-3</v>
      </c>
    </row>
    <row r="8" spans="1:5" x14ac:dyDescent="0.35">
      <c r="A8" s="9">
        <v>39753</v>
      </c>
      <c r="B8" s="11">
        <v>-7.0716159897190169E-4</v>
      </c>
      <c r="C8" s="11">
        <v>-8.1559282474297605E-3</v>
      </c>
      <c r="D8" s="11">
        <v>7.5100178148929395E-3</v>
      </c>
      <c r="E8" s="11">
        <v>8.1687318264418163E-3</v>
      </c>
    </row>
    <row r="9" spans="1:5" x14ac:dyDescent="0.35">
      <c r="A9" s="9">
        <v>39783</v>
      </c>
      <c r="B9" s="11">
        <v>1.9290470713925951E-4</v>
      </c>
      <c r="C9" s="11">
        <v>-6.6493498515716376E-3</v>
      </c>
      <c r="D9" s="11">
        <v>6.88805565052819E-3</v>
      </c>
      <c r="E9" s="11">
        <v>7.8599691595020501E-3</v>
      </c>
    </row>
    <row r="10" spans="1:5" x14ac:dyDescent="0.35">
      <c r="A10" s="9">
        <v>39814</v>
      </c>
      <c r="B10" s="11">
        <v>-1.3382887552068168E-3</v>
      </c>
      <c r="C10" s="11">
        <v>-9.4402546282681115E-3</v>
      </c>
      <c r="D10" s="11">
        <v>8.1791794093357215E-3</v>
      </c>
      <c r="E10" s="11">
        <v>9.3925852682907717E-3</v>
      </c>
    </row>
    <row r="11" spans="1:5" x14ac:dyDescent="0.35">
      <c r="A11" s="9">
        <v>39845</v>
      </c>
      <c r="B11" s="11">
        <v>-3.8738231364436795E-3</v>
      </c>
      <c r="C11" s="11">
        <v>-1.2113719636078308E-2</v>
      </c>
      <c r="D11" s="11">
        <v>8.3409362630273952E-3</v>
      </c>
      <c r="E11" s="11">
        <v>9.6971984288371019E-3</v>
      </c>
    </row>
    <row r="12" spans="1:5" x14ac:dyDescent="0.35">
      <c r="A12" s="9">
        <v>39873</v>
      </c>
      <c r="B12" s="11">
        <v>-5.1821772293721537E-3</v>
      </c>
      <c r="C12" s="11">
        <v>-1.0948157080683413E-2</v>
      </c>
      <c r="D12" s="11">
        <v>5.8298054774280662E-3</v>
      </c>
      <c r="E12" s="11">
        <v>8.4019655867301323E-3</v>
      </c>
    </row>
    <row r="13" spans="1:5" x14ac:dyDescent="0.35">
      <c r="A13" s="9">
        <v>39904</v>
      </c>
      <c r="B13" s="11">
        <v>-7.6563696317647123E-3</v>
      </c>
      <c r="C13" s="11">
        <v>-1.1715919557112528E-2</v>
      </c>
      <c r="D13" s="11">
        <v>4.1076751165803867E-3</v>
      </c>
      <c r="E13" s="11">
        <v>6.6868349456209297E-3</v>
      </c>
    </row>
    <row r="14" spans="1:5" x14ac:dyDescent="0.35">
      <c r="A14" s="9">
        <v>39934</v>
      </c>
      <c r="B14" s="11">
        <v>-9.624670550301034E-3</v>
      </c>
      <c r="C14" s="11">
        <v>-1.1652199324300965E-2</v>
      </c>
      <c r="D14" s="11">
        <v>2.0514324740883412E-3</v>
      </c>
      <c r="E14" s="11">
        <v>4.636792734077428E-3</v>
      </c>
    </row>
    <row r="15" spans="1:5" x14ac:dyDescent="0.35">
      <c r="A15" s="9">
        <v>39965</v>
      </c>
      <c r="B15" s="11">
        <v>-8.6634893152846993E-3</v>
      </c>
      <c r="C15" s="11">
        <v>-1.188800936757577E-2</v>
      </c>
      <c r="D15" s="11">
        <v>3.2633143640197633E-3</v>
      </c>
      <c r="E15" s="11">
        <v>5.8626933108131421E-3</v>
      </c>
    </row>
    <row r="16" spans="1:5" x14ac:dyDescent="0.35">
      <c r="A16" s="9">
        <v>39995</v>
      </c>
      <c r="B16" s="11">
        <v>-1.2955612608904652E-2</v>
      </c>
      <c r="C16" s="11">
        <v>-1.3388882093595915E-2</v>
      </c>
      <c r="D16" s="11">
        <v>4.391492015726537E-4</v>
      </c>
      <c r="E16" s="11">
        <v>3.0428914967068838E-3</v>
      </c>
    </row>
    <row r="17" spans="1:5" x14ac:dyDescent="0.35">
      <c r="A17" s="9">
        <v>40026</v>
      </c>
      <c r="B17" s="11">
        <v>-2.1699455037698264E-2</v>
      </c>
      <c r="C17" s="11">
        <v>-1.6338154616524759E-2</v>
      </c>
      <c r="D17" s="11">
        <v>-5.4503490669432766E-3</v>
      </c>
      <c r="E17" s="11">
        <v>-2.8140795823812016E-3</v>
      </c>
    </row>
    <row r="18" spans="1:5" x14ac:dyDescent="0.35">
      <c r="A18" s="9">
        <v>40057</v>
      </c>
      <c r="B18" s="11">
        <v>-2.7048104648470558E-2</v>
      </c>
      <c r="C18" s="11">
        <v>-1.9774108930482287E-2</v>
      </c>
      <c r="D18" s="11">
        <v>-7.4207341228781616E-3</v>
      </c>
      <c r="E18" s="11">
        <v>-4.742561848442471E-3</v>
      </c>
    </row>
    <row r="19" spans="1:5" x14ac:dyDescent="0.35">
      <c r="A19" s="9">
        <v>40087</v>
      </c>
      <c r="B19" s="11">
        <v>-2.9338111311677101E-2</v>
      </c>
      <c r="C19" s="11">
        <v>-2.155272344852599E-2</v>
      </c>
      <c r="D19" s="11">
        <v>-7.9568803038530655E-3</v>
      </c>
      <c r="E19" s="11">
        <v>-5.2333741443173556E-3</v>
      </c>
    </row>
    <row r="20" spans="1:5" x14ac:dyDescent="0.35">
      <c r="A20" s="9">
        <v>40118</v>
      </c>
      <c r="B20" s="11">
        <v>-2.8529838089363744E-2</v>
      </c>
      <c r="C20" s="11">
        <v>-2.4785154804431726E-2</v>
      </c>
      <c r="D20" s="11">
        <v>-3.8398546775415213E-3</v>
      </c>
      <c r="E20" s="11">
        <v>-1.0598829617076762E-3</v>
      </c>
    </row>
    <row r="21" spans="1:5" x14ac:dyDescent="0.35">
      <c r="A21" s="9">
        <v>40148</v>
      </c>
      <c r="B21" s="11">
        <v>-2.8447639656982219E-2</v>
      </c>
      <c r="C21" s="11">
        <v>-2.7647526534369225E-2</v>
      </c>
      <c r="D21" s="11">
        <v>-8.2286325632641513E-4</v>
      </c>
      <c r="E21" s="11">
        <v>2.0109424303870692E-3</v>
      </c>
    </row>
    <row r="22" spans="1:5" x14ac:dyDescent="0.35">
      <c r="A22" s="9">
        <v>40179</v>
      </c>
      <c r="B22" s="11">
        <v>-2.8059514770718247E-2</v>
      </c>
      <c r="C22" s="11">
        <v>-2.7167169026542006E-2</v>
      </c>
      <c r="D22" s="11">
        <v>-9.1726524410499653E-4</v>
      </c>
      <c r="E22" s="11">
        <v>1.9629311017360551E-3</v>
      </c>
    </row>
    <row r="23" spans="1:5" x14ac:dyDescent="0.35">
      <c r="A23" s="9">
        <v>40210</v>
      </c>
      <c r="B23" s="11">
        <v>-2.835460524314732E-2</v>
      </c>
      <c r="C23" s="11">
        <v>-2.877591890257588E-2</v>
      </c>
      <c r="D23" s="11">
        <v>4.3379655388331841E-4</v>
      </c>
      <c r="E23" s="11">
        <v>3.3689735983267999E-3</v>
      </c>
    </row>
    <row r="24" spans="1:5" x14ac:dyDescent="0.35">
      <c r="A24" s="9">
        <v>40238</v>
      </c>
      <c r="B24" s="11">
        <v>-2.8361282826089664E-2</v>
      </c>
      <c r="C24" s="11">
        <v>-3.0432414467317301E-2</v>
      </c>
      <c r="D24" s="11">
        <v>2.1361395246002933E-3</v>
      </c>
      <c r="E24" s="11">
        <v>5.1374018114893026E-3</v>
      </c>
    </row>
    <row r="25" spans="1:5" x14ac:dyDescent="0.35">
      <c r="A25" s="9">
        <v>40269</v>
      </c>
      <c r="B25" s="11">
        <v>-3.010902820074815E-2</v>
      </c>
      <c r="C25" s="11">
        <v>-3.2339402302693866E-2</v>
      </c>
      <c r="D25" s="11">
        <v>2.3049136311360553E-3</v>
      </c>
      <c r="E25" s="11">
        <v>5.3839887139865254E-3</v>
      </c>
    </row>
    <row r="26" spans="1:5" x14ac:dyDescent="0.35">
      <c r="A26" s="9">
        <v>40299</v>
      </c>
      <c r="B26" s="11">
        <v>-3.2665263347850054E-2</v>
      </c>
      <c r="C26" s="11">
        <v>-3.5750167001385384E-2</v>
      </c>
      <c r="D26" s="11">
        <v>3.1992783902714218E-3</v>
      </c>
      <c r="E26" s="11">
        <v>6.3784304468359901E-3</v>
      </c>
    </row>
    <row r="27" spans="1:5" x14ac:dyDescent="0.35">
      <c r="A27" s="9">
        <v>40330</v>
      </c>
      <c r="B27" s="11">
        <v>-3.489024466031547E-2</v>
      </c>
      <c r="C27" s="11">
        <v>-3.8865218714252026E-2</v>
      </c>
      <c r="D27" s="11">
        <v>4.1357093004364773E-3</v>
      </c>
      <c r="E27" s="11">
        <v>7.4304352380490692E-3</v>
      </c>
    </row>
    <row r="28" spans="1:5" x14ac:dyDescent="0.35">
      <c r="A28" s="9">
        <v>40360</v>
      </c>
      <c r="B28" s="11">
        <v>-3.4575536396246671E-2</v>
      </c>
      <c r="C28" s="11">
        <v>-3.9526882972497936E-2</v>
      </c>
      <c r="D28" s="11">
        <v>5.1551120884828694E-3</v>
      </c>
      <c r="E28" s="11">
        <v>8.5810066722660991E-3</v>
      </c>
    </row>
    <row r="29" spans="1:5" x14ac:dyDescent="0.35">
      <c r="A29" s="9">
        <v>40391</v>
      </c>
      <c r="B29" s="11">
        <v>-3.3979729589947133E-2</v>
      </c>
      <c r="C29" s="11">
        <v>-4.1735471291372984E-2</v>
      </c>
      <c r="D29" s="11">
        <v>8.0935289464147842E-3</v>
      </c>
      <c r="E29" s="11">
        <v>1.1670579261145834E-2</v>
      </c>
    </row>
    <row r="30" spans="1:5" x14ac:dyDescent="0.35">
      <c r="A30" s="9">
        <v>40422</v>
      </c>
      <c r="B30" s="11">
        <v>-3.4491250555765358E-2</v>
      </c>
      <c r="C30" s="11">
        <v>-4.3362079285221775E-2</v>
      </c>
      <c r="D30" s="11">
        <v>9.2729219042752605E-3</v>
      </c>
      <c r="E30" s="11">
        <v>1.3012316152800872E-2</v>
      </c>
    </row>
    <row r="31" spans="1:5" x14ac:dyDescent="0.35">
      <c r="A31" s="9">
        <v>40452</v>
      </c>
      <c r="B31" s="11">
        <v>-3.9185210487748957E-2</v>
      </c>
      <c r="C31" s="11">
        <v>-4.6445581179870327E-2</v>
      </c>
      <c r="D31" s="11">
        <v>7.6140077050924244E-3</v>
      </c>
      <c r="E31" s="11">
        <v>1.1529484237999517E-2</v>
      </c>
    </row>
    <row r="32" spans="1:5" x14ac:dyDescent="0.35">
      <c r="A32" s="9">
        <v>40483</v>
      </c>
      <c r="B32" s="11">
        <v>-4.7755018971315677E-2</v>
      </c>
      <c r="C32" s="11">
        <v>-4.9903974931690416E-2</v>
      </c>
      <c r="D32" s="11">
        <v>2.2618302820708188E-3</v>
      </c>
      <c r="E32" s="11">
        <v>6.3650821590739304E-3</v>
      </c>
    </row>
    <row r="33" spans="1:5" x14ac:dyDescent="0.35">
      <c r="A33" s="9">
        <v>40513</v>
      </c>
      <c r="B33" s="11">
        <v>-5.7278265259438986E-2</v>
      </c>
      <c r="C33" s="11">
        <v>-5.5038894079658875E-2</v>
      </c>
      <c r="D33" s="11">
        <v>-2.369802487901296E-3</v>
      </c>
      <c r="E33" s="11">
        <v>1.9434768395266075E-3</v>
      </c>
    </row>
    <row r="34" spans="1:5" x14ac:dyDescent="0.35">
      <c r="A34" s="9">
        <v>40574.979166666664</v>
      </c>
      <c r="B34" s="11">
        <v>-6.2125301407143806E-2</v>
      </c>
      <c r="C34" s="11">
        <v>-5.7010247764960484E-2</v>
      </c>
      <c r="D34" s="11">
        <v>-5.4242939862918825E-3</v>
      </c>
      <c r="E34" s="11">
        <v>-8.766858865854976E-4</v>
      </c>
    </row>
    <row r="35" spans="1:5" x14ac:dyDescent="0.35">
      <c r="A35" s="9">
        <v>40602.979166666664</v>
      </c>
      <c r="B35" s="11">
        <v>-6.5256532610277543E-2</v>
      </c>
      <c r="C35" s="11">
        <v>-5.851119283190765E-2</v>
      </c>
      <c r="D35" s="11">
        <v>-7.1645459053933302E-3</v>
      </c>
      <c r="E35" s="11">
        <v>-2.3640687361251595E-3</v>
      </c>
    </row>
    <row r="36" spans="1:5" x14ac:dyDescent="0.35">
      <c r="A36" s="9">
        <v>40633.979166666664</v>
      </c>
      <c r="B36" s="11">
        <v>-6.8892812165319256E-2</v>
      </c>
      <c r="C36" s="11">
        <v>-6.0641264407868156E-2</v>
      </c>
      <c r="D36" s="11">
        <v>-8.784234866618626E-3</v>
      </c>
      <c r="E36" s="11">
        <v>-3.7152039344281844E-3</v>
      </c>
    </row>
    <row r="37" spans="1:5" x14ac:dyDescent="0.35">
      <c r="A37" s="9">
        <v>40663.979166666664</v>
      </c>
      <c r="B37" s="11">
        <v>-6.9816997318327648E-2</v>
      </c>
      <c r="C37" s="11">
        <v>-5.9610772922905335E-2</v>
      </c>
      <c r="D37" s="11">
        <v>-1.0853191531282367E-2</v>
      </c>
      <c r="E37" s="11">
        <v>-5.5012853350192127E-3</v>
      </c>
    </row>
    <row r="38" spans="1:5" x14ac:dyDescent="0.35">
      <c r="A38" s="9">
        <v>40694.979166666664</v>
      </c>
      <c r="B38" s="11">
        <v>-6.8878756922600107E-2</v>
      </c>
      <c r="C38" s="11">
        <v>-5.9044456608157929E-2</v>
      </c>
      <c r="D38" s="11">
        <v>-1.0451397394389779E-2</v>
      </c>
      <c r="E38" s="11">
        <v>-4.7953089427397264E-3</v>
      </c>
    </row>
    <row r="39" spans="1:5" x14ac:dyDescent="0.35">
      <c r="A39" s="9">
        <v>40724.979166666664</v>
      </c>
      <c r="B39" s="11">
        <v>-7.0224268188884109E-2</v>
      </c>
      <c r="C39" s="11">
        <v>-5.9311776323386377E-2</v>
      </c>
      <c r="D39" s="11">
        <v>-1.1600540530683972E-2</v>
      </c>
      <c r="E39" s="11">
        <v>-5.6285838201589602E-3</v>
      </c>
    </row>
    <row r="40" spans="1:5" x14ac:dyDescent="0.35">
      <c r="A40" s="9">
        <v>40755.979166666664</v>
      </c>
      <c r="B40" s="11">
        <v>-7.2831745712211196E-2</v>
      </c>
      <c r="C40" s="11">
        <v>-6.050769101819798E-2</v>
      </c>
      <c r="D40" s="11">
        <v>-1.3117781355091366E-2</v>
      </c>
      <c r="E40" s="11">
        <v>-6.8154407034619301E-3</v>
      </c>
    </row>
    <row r="41" spans="1:5" x14ac:dyDescent="0.35">
      <c r="A41" s="9">
        <v>40786.979166666664</v>
      </c>
      <c r="B41" s="11">
        <v>-7.4620820330111123E-2</v>
      </c>
      <c r="C41" s="11">
        <v>-5.8455900514472976E-2</v>
      </c>
      <c r="D41" s="11">
        <v>-1.7168521181823378E-2</v>
      </c>
      <c r="E41" s="11">
        <v>-1.0526461144435929E-2</v>
      </c>
    </row>
    <row r="42" spans="1:5" x14ac:dyDescent="0.35">
      <c r="A42" s="9">
        <v>40816.979166666664</v>
      </c>
      <c r="B42" s="11">
        <v>-7.4563964140800423E-2</v>
      </c>
      <c r="C42" s="11">
        <v>-5.5811464408613579E-2</v>
      </c>
      <c r="D42" s="11">
        <v>-1.9860969526008066E-2</v>
      </c>
      <c r="E42" s="11">
        <v>-1.2860544421268764E-2</v>
      </c>
    </row>
    <row r="43" spans="1:5" x14ac:dyDescent="0.35">
      <c r="A43" s="9">
        <v>40847.979166666664</v>
      </c>
      <c r="B43" s="11">
        <v>-7.159069476530576E-2</v>
      </c>
      <c r="C43" s="11">
        <v>-5.1654531352498367E-2</v>
      </c>
      <c r="D43" s="11">
        <v>-2.1022047420376892E-2</v>
      </c>
      <c r="E43" s="11">
        <v>-1.3644197514033746E-2</v>
      </c>
    </row>
    <row r="44" spans="1:5" x14ac:dyDescent="0.35">
      <c r="A44" s="9">
        <v>40877.979166666664</v>
      </c>
      <c r="B44" s="11">
        <v>-6.8265749543289594E-2</v>
      </c>
      <c r="C44" s="11">
        <v>-4.8644599406013046E-2</v>
      </c>
      <c r="D44" s="11">
        <v>-2.0624416621828123E-2</v>
      </c>
      <c r="E44" s="11">
        <v>-1.285001677900653E-2</v>
      </c>
    </row>
    <row r="45" spans="1:5" x14ac:dyDescent="0.35">
      <c r="A45" s="9">
        <v>40908.979166666664</v>
      </c>
      <c r="B45" s="11">
        <v>-6.5594896668670868E-2</v>
      </c>
      <c r="C45" s="11">
        <v>-4.383730118571566E-2</v>
      </c>
      <c r="D45" s="11">
        <v>-2.2755118464604877E-2</v>
      </c>
      <c r="E45" s="11">
        <v>-1.4574820881289868E-2</v>
      </c>
    </row>
    <row r="46" spans="1:5" x14ac:dyDescent="0.35">
      <c r="A46" s="9">
        <v>40939.979166666664</v>
      </c>
      <c r="B46" s="11">
        <v>-6.5352003283781088E-2</v>
      </c>
      <c r="C46" s="11">
        <v>-4.2628285090934283E-2</v>
      </c>
      <c r="D46" s="11">
        <v>-2.373552282668525E-2</v>
      </c>
      <c r="E46" s="11">
        <v>-1.5131179400339947E-2</v>
      </c>
    </row>
    <row r="47" spans="1:5" x14ac:dyDescent="0.35">
      <c r="A47" s="9">
        <v>40968.979166666664</v>
      </c>
      <c r="B47" s="11">
        <v>-6.349557906508449E-2</v>
      </c>
      <c r="C47" s="11">
        <v>-4.0218648574170464E-2</v>
      </c>
      <c r="D47" s="11">
        <v>-2.4252326278619982E-2</v>
      </c>
      <c r="E47" s="11">
        <v>-1.520743167442643E-2</v>
      </c>
    </row>
    <row r="48" spans="1:5" x14ac:dyDescent="0.35">
      <c r="A48" s="9">
        <v>40999.979166666664</v>
      </c>
      <c r="B48" s="11">
        <v>-6.7461369646536151E-2</v>
      </c>
      <c r="C48" s="11">
        <v>-4.1181376118493498E-2</v>
      </c>
      <c r="D48" s="11">
        <v>-2.7408722435590005E-2</v>
      </c>
      <c r="E48" s="11">
        <v>-1.7919327105475984E-2</v>
      </c>
    </row>
    <row r="49" spans="1:5" x14ac:dyDescent="0.35">
      <c r="A49" s="9">
        <v>41029.979166666664</v>
      </c>
      <c r="B49" s="11">
        <v>-6.997895326741338E-2</v>
      </c>
      <c r="C49" s="11">
        <v>-4.2871985751203587E-2</v>
      </c>
      <c r="D49" s="11">
        <v>-2.8321151520661197E-2</v>
      </c>
      <c r="E49" s="11">
        <v>-1.8376755184911723E-2</v>
      </c>
    </row>
    <row r="50" spans="1:5" x14ac:dyDescent="0.35">
      <c r="A50" s="9">
        <v>41060.979166666664</v>
      </c>
      <c r="B50" s="11">
        <v>-7.0438866512194234E-2</v>
      </c>
      <c r="C50" s="11">
        <v>-4.1163187929684319E-2</v>
      </c>
      <c r="D50" s="11">
        <v>-3.0532493343990399E-2</v>
      </c>
      <c r="E50" s="11">
        <v>-2.0131071269200208E-2</v>
      </c>
    </row>
    <row r="51" spans="1:5" x14ac:dyDescent="0.35">
      <c r="A51" s="9">
        <v>41090.979166666664</v>
      </c>
      <c r="B51" s="11">
        <v>-7.4770180648727549E-2</v>
      </c>
      <c r="C51" s="11">
        <v>-4.3367105628135977E-2</v>
      </c>
      <c r="D51" s="11">
        <v>-3.2826672807661793E-2</v>
      </c>
      <c r="E51" s="11">
        <v>-2.1963291073165511E-2</v>
      </c>
    </row>
    <row r="52" spans="1:5" x14ac:dyDescent="0.35">
      <c r="A52" s="9">
        <v>41121.979166666664</v>
      </c>
      <c r="B52" s="11">
        <v>-8.2265891339314889E-2</v>
      </c>
      <c r="C52" s="11">
        <v>-4.794350992125513E-2</v>
      </c>
      <c r="D52" s="11">
        <v>-3.6050782464831434E-2</v>
      </c>
      <c r="E52" s="11">
        <v>-2.4722533629140907E-2</v>
      </c>
    </row>
    <row r="53" spans="1:5" x14ac:dyDescent="0.35">
      <c r="A53" s="9">
        <v>41152.979166666664</v>
      </c>
      <c r="B53" s="11">
        <v>-8.8152683994905473E-2</v>
      </c>
      <c r="C53" s="11">
        <v>-5.3891816011110025E-2</v>
      </c>
      <c r="D53" s="11">
        <v>-3.6212421120117584E-2</v>
      </c>
      <c r="E53" s="11">
        <v>-2.4406846816217298E-2</v>
      </c>
    </row>
    <row r="54" spans="1:5" x14ac:dyDescent="0.35">
      <c r="A54" s="9">
        <v>41182.979166666664</v>
      </c>
      <c r="B54" s="11">
        <v>-9.5841351124444182E-2</v>
      </c>
      <c r="C54" s="11">
        <v>-5.9123556704457708E-2</v>
      </c>
      <c r="D54" s="11">
        <v>-3.9025096952558125E-2</v>
      </c>
      <c r="E54" s="11">
        <v>-2.6743407101875297E-2</v>
      </c>
    </row>
    <row r="55" spans="1:5" x14ac:dyDescent="0.35">
      <c r="A55" s="9">
        <v>41212.979166666664</v>
      </c>
      <c r="B55" s="11">
        <v>-0.10390869922793387</v>
      </c>
      <c r="C55" s="11">
        <v>-6.5556324181754583E-2</v>
      </c>
      <c r="D55" s="11">
        <v>-4.1043003488247687E-2</v>
      </c>
      <c r="E55" s="11">
        <v>-2.8283296783275045E-2</v>
      </c>
    </row>
    <row r="56" spans="1:5" x14ac:dyDescent="0.35">
      <c r="A56" s="9">
        <v>41243</v>
      </c>
      <c r="B56" s="11">
        <v>-0.10969545103760694</v>
      </c>
      <c r="C56" s="11">
        <v>-6.8537031554255445E-2</v>
      </c>
      <c r="D56" s="11">
        <v>-4.4186855385168096E-2</v>
      </c>
      <c r="E56" s="11">
        <v>-3.095182539796101E-2</v>
      </c>
    </row>
    <row r="57" spans="1:5" x14ac:dyDescent="0.35">
      <c r="A57" s="9">
        <v>41274.979166666664</v>
      </c>
      <c r="B57" s="11">
        <v>-0.11372651356617841</v>
      </c>
      <c r="C57" s="11">
        <v>-7.2961085183926536E-2</v>
      </c>
      <c r="D57" s="11">
        <v>-4.3973804908006293E-2</v>
      </c>
      <c r="E57" s="11">
        <v>-3.0260553092773552E-2</v>
      </c>
    </row>
    <row r="58" spans="1:5" x14ac:dyDescent="0.35">
      <c r="A58" s="9">
        <v>41305.979166666664</v>
      </c>
      <c r="B58" s="11">
        <v>-0.11777425247966505</v>
      </c>
      <c r="C58" s="11">
        <v>-7.7053948568817032E-2</v>
      </c>
      <c r="D58" s="11">
        <v>-4.4119917786856887E-2</v>
      </c>
      <c r="E58" s="11">
        <v>-2.9934435452635716E-2</v>
      </c>
    </row>
    <row r="59" spans="1:5" x14ac:dyDescent="0.35">
      <c r="A59" s="9">
        <v>41333.979166666664</v>
      </c>
      <c r="B59" s="11">
        <v>-0.12609480692340688</v>
      </c>
      <c r="C59" s="11">
        <v>-8.1941093435992637E-2</v>
      </c>
      <c r="D59" s="11">
        <v>-4.8094640955738927E-2</v>
      </c>
      <c r="E59" s="11">
        <v>-3.3456351377333722E-2</v>
      </c>
    </row>
    <row r="60" spans="1:5" x14ac:dyDescent="0.35">
      <c r="A60" s="9">
        <v>41361.979166666664</v>
      </c>
      <c r="B60" s="11">
        <v>-0.12732045138604201</v>
      </c>
      <c r="C60" s="11">
        <v>-8.3535949514066454E-2</v>
      </c>
      <c r="D60" s="11">
        <v>-4.7775471224168344E-2</v>
      </c>
      <c r="E60" s="11">
        <v>-3.2684366407011209E-2</v>
      </c>
    </row>
    <row r="61" spans="1:5" x14ac:dyDescent="0.35">
      <c r="A61" s="9">
        <v>41365</v>
      </c>
      <c r="B61" s="11">
        <v>-0.1301314355083073</v>
      </c>
      <c r="C61" s="11">
        <v>-8.5132459007535119E-2</v>
      </c>
      <c r="D61" s="11">
        <v>-4.9186329697473496E-2</v>
      </c>
      <c r="E61" s="11">
        <v>-3.3656812528830668E-2</v>
      </c>
    </row>
    <row r="62" spans="1:5" x14ac:dyDescent="0.35">
      <c r="A62" s="9">
        <v>41425.979166666664</v>
      </c>
      <c r="B62" s="11">
        <v>-0.13665339577191593</v>
      </c>
      <c r="C62" s="11">
        <v>-8.9561234296514844E-2</v>
      </c>
      <c r="D62" s="11">
        <v>-5.1724688413298685E-2</v>
      </c>
      <c r="E62" s="11">
        <v>-3.5769720367257937E-2</v>
      </c>
    </row>
    <row r="63" spans="1:5" x14ac:dyDescent="0.35">
      <c r="A63" s="9">
        <v>41455.979166666664</v>
      </c>
      <c r="B63" s="11">
        <v>-0.13868791188197979</v>
      </c>
      <c r="C63" s="11">
        <v>-8.8898612230116136E-2</v>
      </c>
      <c r="D63" s="11">
        <v>-5.4647375495424901E-2</v>
      </c>
      <c r="E63" s="11">
        <v>-3.8273008082673261E-2</v>
      </c>
    </row>
    <row r="64" spans="1:5" x14ac:dyDescent="0.35">
      <c r="A64" s="9">
        <v>41486.979166666664</v>
      </c>
      <c r="B64" s="11">
        <v>-0.14114332820205316</v>
      </c>
      <c r="C64" s="11">
        <v>-8.9050412791182532E-2</v>
      </c>
      <c r="D64" s="11">
        <v>-5.7185289002089815E-2</v>
      </c>
      <c r="E64" s="11">
        <v>-4.0395733829204444E-2</v>
      </c>
    </row>
    <row r="65" spans="1:5" x14ac:dyDescent="0.35">
      <c r="A65" s="9">
        <v>41517.979166666664</v>
      </c>
      <c r="B65" s="11">
        <v>-0.14546656098427124</v>
      </c>
      <c r="C65" s="11">
        <v>-9.0345143291574545E-2</v>
      </c>
      <c r="D65" s="11">
        <v>-6.0595969214249888E-2</v>
      </c>
      <c r="E65" s="11">
        <v>-4.33984462712299E-2</v>
      </c>
    </row>
    <row r="66" spans="1:5" x14ac:dyDescent="0.35">
      <c r="A66" s="9">
        <v>41518</v>
      </c>
      <c r="B66" s="11">
        <v>-0.14882771856224747</v>
      </c>
      <c r="C66" s="11">
        <v>-9.1937109075565737E-2</v>
      </c>
      <c r="D66" s="11">
        <v>-6.2650516891804064E-2</v>
      </c>
      <c r="E66" s="11">
        <v>-4.504691402650958E-2</v>
      </c>
    </row>
    <row r="67" spans="1:5" x14ac:dyDescent="0.35">
      <c r="A67" s="9">
        <v>41578.979166666664</v>
      </c>
      <c r="B67" s="11">
        <v>-0.15190640667891775</v>
      </c>
      <c r="C67" s="11">
        <v>-9.4661525963404797E-2</v>
      </c>
      <c r="D67" s="11">
        <v>-6.3230363402405357E-2</v>
      </c>
      <c r="E67" s="11">
        <v>-4.5222284813803949E-2</v>
      </c>
    </row>
    <row r="68" spans="1:5" x14ac:dyDescent="0.35">
      <c r="A68" s="9">
        <v>41608.979166666664</v>
      </c>
      <c r="B68" s="11">
        <v>-0.15544843700669081</v>
      </c>
      <c r="C68" s="11">
        <v>-9.6478618070286931E-2</v>
      </c>
      <c r="D68" s="11">
        <v>-6.526665568274434E-2</v>
      </c>
      <c r="E68" s="11">
        <v>-4.6862717682247312E-2</v>
      </c>
    </row>
    <row r="69" spans="1:5" x14ac:dyDescent="0.35">
      <c r="A69" s="9">
        <v>41639.979166666664</v>
      </c>
      <c r="B69" s="11">
        <v>-0.15907108663119404</v>
      </c>
      <c r="C69" s="11">
        <v>-9.8951552330874104E-2</v>
      </c>
      <c r="D69" s="11">
        <v>-6.6721755590212636E-2</v>
      </c>
      <c r="E69" s="11">
        <v>-4.7925699896423563E-2</v>
      </c>
    </row>
    <row r="70" spans="1:5" x14ac:dyDescent="0.35">
      <c r="A70" s="9">
        <v>41670.979166666664</v>
      </c>
      <c r="B70" s="11">
        <v>-0.16009644288626038</v>
      </c>
      <c r="C70" s="11">
        <v>-9.9154313284472065E-2</v>
      </c>
      <c r="D70" s="11">
        <v>-6.7649909968468105E-2</v>
      </c>
      <c r="E70" s="11">
        <v>-4.8465608073412395E-2</v>
      </c>
    </row>
    <row r="71" spans="1:5" x14ac:dyDescent="0.35">
      <c r="A71" s="9">
        <v>41698.979166666664</v>
      </c>
      <c r="B71" s="11">
        <v>-0.1599190644751575</v>
      </c>
      <c r="C71" s="11">
        <v>-9.820983964854714E-2</v>
      </c>
      <c r="D71" s="11">
        <v>-6.8429694112608852E-2</v>
      </c>
      <c r="E71" s="11">
        <v>-4.8861923164901434E-2</v>
      </c>
    </row>
    <row r="72" spans="1:5" x14ac:dyDescent="0.35">
      <c r="A72" s="9">
        <v>41729.979166666664</v>
      </c>
      <c r="B72" s="11">
        <v>-0.16225293907872476</v>
      </c>
      <c r="C72" s="11">
        <v>-9.844206285137061E-2</v>
      </c>
      <c r="D72" s="11">
        <v>-7.0778453162056026E-2</v>
      </c>
      <c r="E72" s="11">
        <v>-5.0836098673857431E-2</v>
      </c>
    </row>
    <row r="73" spans="1:5" x14ac:dyDescent="0.35">
      <c r="A73" s="9">
        <v>41759.979166666664</v>
      </c>
      <c r="B73" s="11">
        <v>-0.16290958394105701</v>
      </c>
      <c r="C73" s="11">
        <v>-9.8372364007618035E-2</v>
      </c>
      <c r="D73" s="11">
        <v>-7.1578573412299618E-2</v>
      </c>
      <c r="E73" s="11">
        <v>-5.1263062703354942E-2</v>
      </c>
    </row>
    <row r="74" spans="1:5" x14ac:dyDescent="0.35">
      <c r="A74" s="9">
        <v>41790.979166666664</v>
      </c>
      <c r="B74" s="11">
        <v>-0.16630999386173723</v>
      </c>
      <c r="C74" s="11">
        <v>-0.10022394561892682</v>
      </c>
      <c r="D74" s="11">
        <v>-7.3447218250622226E-2</v>
      </c>
      <c r="E74" s="11">
        <v>-5.2766239617813196E-2</v>
      </c>
    </row>
    <row r="75" spans="1:5" x14ac:dyDescent="0.35">
      <c r="A75" s="9">
        <v>41820.979166666664</v>
      </c>
      <c r="B75" s="11">
        <v>-0.17223328259743384</v>
      </c>
      <c r="C75" s="11">
        <v>-0.10476448418442681</v>
      </c>
      <c r="D75" s="11">
        <v>-7.5364300478563837E-2</v>
      </c>
      <c r="E75" s="11">
        <v>-5.4323101888658583E-2</v>
      </c>
    </row>
    <row r="76" spans="1:5" x14ac:dyDescent="0.35">
      <c r="A76" s="9">
        <v>41851.979166666664</v>
      </c>
      <c r="B76" s="11">
        <v>-0.17022759472411259</v>
      </c>
      <c r="C76" s="11">
        <v>-0.1035261796009454</v>
      </c>
      <c r="D76" s="11">
        <v>-7.4404197429296784E-2</v>
      </c>
      <c r="E76" s="11">
        <v>-5.3001027952197556E-2</v>
      </c>
    </row>
    <row r="77" spans="1:5" x14ac:dyDescent="0.35">
      <c r="A77" s="9">
        <v>41882.979166666664</v>
      </c>
      <c r="B77" s="11">
        <v>-0.16495971074611815</v>
      </c>
      <c r="C77" s="11">
        <v>-9.7687919733614556E-2</v>
      </c>
      <c r="D77" s="11">
        <v>-7.4554904543274361E-2</v>
      </c>
      <c r="E77" s="11">
        <v>-5.2797553634629305E-2</v>
      </c>
    </row>
    <row r="78" spans="1:5" x14ac:dyDescent="0.35">
      <c r="A78" s="9">
        <v>41912</v>
      </c>
      <c r="B78" s="11">
        <v>-0.16061532721850669</v>
      </c>
      <c r="C78" s="11">
        <v>-9.2275468146150785E-2</v>
      </c>
      <c r="D78" s="11">
        <v>-7.5287002470656145E-2</v>
      </c>
      <c r="E78" s="11">
        <v>-5.3181993068913434E-2</v>
      </c>
    </row>
    <row r="79" spans="1:5" x14ac:dyDescent="0.35">
      <c r="A79" s="9">
        <v>41943</v>
      </c>
      <c r="B79" s="11">
        <v>-0.15657307426672182</v>
      </c>
      <c r="C79" s="11">
        <v>-8.5880221155940378E-2</v>
      </c>
      <c r="D79" s="11">
        <v>-7.7334343646054071E-2</v>
      </c>
      <c r="E79" s="11">
        <v>-5.488995426722236E-2</v>
      </c>
    </row>
    <row r="80" spans="1:5" x14ac:dyDescent="0.35">
      <c r="A80" s="9">
        <v>41973.979166666664</v>
      </c>
      <c r="B80" s="11">
        <v>-0.15304220736929733</v>
      </c>
      <c r="C80" s="11">
        <v>-8.2675647777074784E-2</v>
      </c>
      <c r="D80" s="11">
        <v>-7.6708483124540802E-2</v>
      </c>
      <c r="E80" s="11">
        <v>-5.3923450823544286E-2</v>
      </c>
    </row>
    <row r="81" spans="1:5" x14ac:dyDescent="0.35">
      <c r="A81" s="9">
        <v>42004.979166666664</v>
      </c>
      <c r="B81" s="11">
        <v>-0.14893023012869772</v>
      </c>
      <c r="C81" s="11">
        <v>-7.7550178830932015E-2</v>
      </c>
      <c r="D81" s="11">
        <v>-7.7380958464821431E-2</v>
      </c>
      <c r="E81" s="11">
        <v>-5.4263521310534531E-2</v>
      </c>
    </row>
    <row r="82" spans="1:5" x14ac:dyDescent="0.35">
      <c r="A82" s="9">
        <v>42035.979166666664</v>
      </c>
      <c r="B82" s="11">
        <v>-0.14881733767695052</v>
      </c>
      <c r="C82" s="11">
        <v>-7.5426304138124414E-2</v>
      </c>
      <c r="D82" s="11">
        <v>-7.9378240877177375E-2</v>
      </c>
      <c r="E82" s="11">
        <v>-5.5936700264915568E-2</v>
      </c>
    </row>
    <row r="83" spans="1:5" x14ac:dyDescent="0.35">
      <c r="A83" s="9">
        <v>42063.979166666664</v>
      </c>
      <c r="B83" s="11">
        <v>-0.147581996733191</v>
      </c>
      <c r="C83" s="11">
        <v>-7.3462964965818375E-2</v>
      </c>
      <c r="D83" s="11">
        <v>-7.9995757281993762E-2</v>
      </c>
      <c r="E83" s="11">
        <v>-5.6231944521827108E-2</v>
      </c>
    </row>
    <row r="84" spans="1:5" x14ac:dyDescent="0.35">
      <c r="A84" s="9">
        <v>42094.979166666664</v>
      </c>
      <c r="B84" s="11">
        <v>-0.14528596930200369</v>
      </c>
      <c r="C84" s="11">
        <v>-7.1755180140787564E-2</v>
      </c>
      <c r="D84" s="11">
        <v>-7.9214866151764401E-2</v>
      </c>
      <c r="E84" s="11">
        <v>-5.5130567958084374E-2</v>
      </c>
    </row>
    <row r="85" spans="1:5" x14ac:dyDescent="0.35">
      <c r="A85" s="9">
        <v>42124</v>
      </c>
      <c r="B85" s="11">
        <v>-0.14362739982733513</v>
      </c>
      <c r="C85" s="11">
        <v>-7.0262636078729845E-2</v>
      </c>
      <c r="D85" s="11">
        <v>-7.890912702398159E-2</v>
      </c>
      <c r="E85" s="11">
        <v>-5.4510612182679587E-2</v>
      </c>
    </row>
    <row r="86" spans="1:5" x14ac:dyDescent="0.35">
      <c r="A86" s="9">
        <v>42155</v>
      </c>
      <c r="B86" s="11">
        <v>-0.14061998315035201</v>
      </c>
      <c r="C86" s="11">
        <v>-6.7988790645914746E-2</v>
      </c>
      <c r="D86" s="11">
        <v>-7.792952678624232E-2</v>
      </c>
      <c r="E86" s="11">
        <v>-5.3220315326727025E-2</v>
      </c>
    </row>
    <row r="87" spans="1:5" x14ac:dyDescent="0.35">
      <c r="A87" s="9">
        <v>42171</v>
      </c>
      <c r="B87" s="11">
        <v>-0.13423281868827178</v>
      </c>
      <c r="C87" s="11">
        <v>-6.3442587277696805E-2</v>
      </c>
      <c r="D87" s="11">
        <v>-7.5585575906989055E-2</v>
      </c>
      <c r="E87" s="11">
        <v>-5.0567536017140854E-2</v>
      </c>
    </row>
    <row r="88" spans="1:5" x14ac:dyDescent="0.35">
      <c r="A88" s="9">
        <v>42201.75</v>
      </c>
      <c r="B88" s="11">
        <v>-0.13046137457100504</v>
      </c>
      <c r="C88" s="11">
        <v>-6.1655792969427449E-2</v>
      </c>
      <c r="D88" s="11">
        <v>-7.3326590696728991E-2</v>
      </c>
      <c r="E88" s="11">
        <v>-4.8005057729041442E-2</v>
      </c>
    </row>
    <row r="89" spans="1:5" x14ac:dyDescent="0.35">
      <c r="A89" s="9">
        <v>42232.5</v>
      </c>
      <c r="B89" s="11">
        <v>-0.13173858599769636</v>
      </c>
      <c r="C89" s="11">
        <v>-6.4712416352521812E-2</v>
      </c>
      <c r="D89" s="11">
        <v>-7.1663700894844362E-2</v>
      </c>
      <c r="E89" s="11">
        <v>-4.6045232965215295E-2</v>
      </c>
    </row>
    <row r="90" spans="1:5" x14ac:dyDescent="0.35">
      <c r="A90" s="9">
        <v>42263.25</v>
      </c>
      <c r="B90" s="11">
        <v>-0.13098574465551979</v>
      </c>
      <c r="C90" s="11">
        <v>-6.5682198449701718E-2</v>
      </c>
      <c r="D90" s="11">
        <v>-6.989436153037111E-2</v>
      </c>
      <c r="E90" s="11">
        <v>-4.3983836073231204E-2</v>
      </c>
    </row>
    <row r="91" spans="1:5" x14ac:dyDescent="0.35">
      <c r="A91" s="9">
        <v>42294</v>
      </c>
      <c r="B91" s="11">
        <v>-0.1303406358517511</v>
      </c>
      <c r="C91" s="11">
        <v>-6.5381168421849364E-2</v>
      </c>
      <c r="D91" s="11">
        <v>-6.9503700583706876E-2</v>
      </c>
      <c r="E91" s="11">
        <v>-4.3309547869498359E-2</v>
      </c>
    </row>
    <row r="92" spans="1:5" x14ac:dyDescent="0.35">
      <c r="A92" s="9">
        <v>42324.75</v>
      </c>
      <c r="B92" s="11">
        <v>-0.12947316281182503</v>
      </c>
      <c r="C92" s="11">
        <v>-6.4735573111333863E-2</v>
      </c>
      <c r="D92" s="11">
        <v>-6.9218488204296436E-2</v>
      </c>
      <c r="E92" s="11">
        <v>-4.2746092586258888E-2</v>
      </c>
    </row>
    <row r="93" spans="1:5" x14ac:dyDescent="0.35">
      <c r="A93" s="9">
        <v>42355.5</v>
      </c>
      <c r="B93" s="11">
        <v>-0.12835239211288632</v>
      </c>
      <c r="C93" s="11">
        <v>-6.6923521955491214E-2</v>
      </c>
      <c r="D93" s="11">
        <v>-6.5834764462324169E-2</v>
      </c>
      <c r="E93" s="11">
        <v>-3.9081845537279773E-2</v>
      </c>
    </row>
    <row r="94" spans="1:5" x14ac:dyDescent="0.35">
      <c r="A94" s="9">
        <v>42386.25</v>
      </c>
      <c r="B94" s="11">
        <v>-0.12988288127034739</v>
      </c>
      <c r="C94" s="11">
        <v>-6.8567844076210416E-2</v>
      </c>
      <c r="D94" s="11">
        <v>-6.5828774327986339E-2</v>
      </c>
      <c r="E94" s="11">
        <v>-3.8808544658113286E-2</v>
      </c>
    </row>
    <row r="95" spans="1:5" x14ac:dyDescent="0.35">
      <c r="A95" s="9">
        <v>42417</v>
      </c>
      <c r="B95" s="11">
        <v>-0.12663236159890057</v>
      </c>
      <c r="C95" s="11">
        <v>-6.9526595197622679E-2</v>
      </c>
      <c r="D95" s="11">
        <v>-6.1372808837461185E-2</v>
      </c>
      <c r="E95" s="11">
        <v>-3.4079754944716531E-2</v>
      </c>
    </row>
    <row r="96" spans="1:5" x14ac:dyDescent="0.35">
      <c r="A96" s="9">
        <v>42447.75</v>
      </c>
      <c r="B96" s="11">
        <v>-0.12496142022013408</v>
      </c>
      <c r="C96" s="11">
        <v>-6.977971410533583E-2</v>
      </c>
      <c r="D96" s="11">
        <v>-5.932111667692317E-2</v>
      </c>
      <c r="E96" s="11">
        <v>-3.1324868560976972E-2</v>
      </c>
    </row>
    <row r="97" spans="1:5" x14ac:dyDescent="0.35">
      <c r="A97" s="9">
        <v>42478.5</v>
      </c>
      <c r="B97" s="11">
        <v>-0.12377064221163681</v>
      </c>
      <c r="C97" s="11">
        <v>-6.8514284946566764E-2</v>
      </c>
      <c r="D97" s="11">
        <v>-5.9320670593322328E-2</v>
      </c>
      <c r="E97" s="11">
        <v>-3.0965580463966681E-2</v>
      </c>
    </row>
    <row r="98" spans="1:5" x14ac:dyDescent="0.35">
      <c r="A98" s="9">
        <v>42509.25</v>
      </c>
      <c r="B98" s="11">
        <v>-0.12662547501399957</v>
      </c>
      <c r="C98" s="11">
        <v>-7.0212328169492744E-2</v>
      </c>
      <c r="D98" s="11">
        <v>-6.067314996061856E-2</v>
      </c>
      <c r="E98" s="11">
        <v>-3.2081246903092948E-2</v>
      </c>
    </row>
    <row r="99" spans="1:5" x14ac:dyDescent="0.35">
      <c r="A99" s="9">
        <v>42540</v>
      </c>
      <c r="B99" s="11">
        <v>-0.12837607815682625</v>
      </c>
      <c r="C99" s="11">
        <v>-7.2900132862812439E-2</v>
      </c>
      <c r="D99" s="11">
        <v>-5.9838154723632034E-2</v>
      </c>
      <c r="E99" s="11">
        <v>-3.1186441120089423E-2</v>
      </c>
    </row>
    <row r="100" spans="1:5" x14ac:dyDescent="0.35">
      <c r="A100" s="9">
        <v>42570.75</v>
      </c>
      <c r="B100" s="11">
        <v>-0.13289819398512714</v>
      </c>
      <c r="C100" s="11">
        <v>-7.612842642771224E-2</v>
      </c>
      <c r="D100" s="11">
        <v>-6.1447682969512758E-2</v>
      </c>
      <c r="E100" s="11">
        <v>-3.2717644758037644E-2</v>
      </c>
    </row>
    <row r="101" spans="1:5" x14ac:dyDescent="0.35">
      <c r="A101" s="9">
        <v>42601.5</v>
      </c>
      <c r="B101" s="11">
        <v>-0.1318409119321669</v>
      </c>
      <c r="C101" s="11">
        <v>-7.5499082073427232E-2</v>
      </c>
      <c r="D101" s="11">
        <v>-6.0942968001698093E-2</v>
      </c>
      <c r="E101" s="11">
        <v>-3.1790957614487886E-2</v>
      </c>
    </row>
    <row r="102" spans="1:5" x14ac:dyDescent="0.35">
      <c r="A102" s="9">
        <v>42632.25</v>
      </c>
      <c r="B102" s="11">
        <v>-0.1318527900469332</v>
      </c>
      <c r="C102" s="11">
        <v>-7.6173399197153477E-2</v>
      </c>
      <c r="D102" s="11">
        <v>-6.0270391436436012E-2</v>
      </c>
      <c r="E102" s="11">
        <v>-3.0974259020932645E-2</v>
      </c>
    </row>
    <row r="103" spans="1:5" x14ac:dyDescent="0.35">
      <c r="A103" s="9">
        <v>42663</v>
      </c>
      <c r="B103" s="11">
        <v>-0.13917586550297809</v>
      </c>
      <c r="C103" s="11">
        <v>-8.3994757941251094E-2</v>
      </c>
      <c r="D103" s="11">
        <v>-6.0241039055307061E-2</v>
      </c>
      <c r="E103" s="11">
        <v>-3.0347142819704728E-2</v>
      </c>
    </row>
    <row r="104" spans="1:5" x14ac:dyDescent="0.35">
      <c r="A104" s="9">
        <v>42693.75</v>
      </c>
      <c r="B104" s="11">
        <v>-0.14351027304516947</v>
      </c>
      <c r="C104" s="11">
        <v>-8.8789996627079898E-2</v>
      </c>
      <c r="D104" s="11">
        <v>-6.0052321874801473E-2</v>
      </c>
      <c r="E104" s="11">
        <v>-2.9247684901737979E-2</v>
      </c>
    </row>
    <row r="105" spans="1:5" x14ac:dyDescent="0.35">
      <c r="A105" s="9">
        <v>42724.5</v>
      </c>
      <c r="B105" s="11">
        <v>-0.14518267849174996</v>
      </c>
      <c r="C105" s="11">
        <v>-8.9508650815199514E-2</v>
      </c>
      <c r="D105" s="11">
        <v>-6.1147234102111668E-2</v>
      </c>
      <c r="E105" s="11">
        <v>-2.9719108334355763E-2</v>
      </c>
    </row>
    <row r="106" spans="1:5" x14ac:dyDescent="0.35">
      <c r="A106" s="9">
        <v>42755.25</v>
      </c>
      <c r="B106" s="11">
        <v>-0.14100445263832048</v>
      </c>
      <c r="C106" s="11">
        <v>-8.7952694777468032E-2</v>
      </c>
      <c r="D106" s="11">
        <v>-5.8167769979769107E-2</v>
      </c>
      <c r="E106" s="11">
        <v>-2.5874072664395148E-2</v>
      </c>
    </row>
    <row r="107" spans="1:5" x14ac:dyDescent="0.35">
      <c r="A107" s="9">
        <v>42786</v>
      </c>
      <c r="B107" s="11">
        <v>-0.14389833317885778</v>
      </c>
      <c r="C107" s="11">
        <v>-9.4396431425608926E-2</v>
      </c>
      <c r="D107" s="11">
        <v>-5.4661778587263364E-2</v>
      </c>
      <c r="E107" s="11">
        <v>-2.1877989178326653E-2</v>
      </c>
    </row>
    <row r="108" spans="1:5" x14ac:dyDescent="0.35">
      <c r="A108" s="9">
        <v>42816.75</v>
      </c>
      <c r="B108" s="11">
        <v>-0.14498634255501672</v>
      </c>
      <c r="C108" s="11">
        <v>-9.5163829591456139E-2</v>
      </c>
      <c r="D108" s="11">
        <v>-5.506246831519248E-2</v>
      </c>
      <c r="E108" s="11">
        <v>-2.1849778642894654E-2</v>
      </c>
    </row>
    <row r="109" spans="1:5" x14ac:dyDescent="0.35">
      <c r="A109" s="9">
        <v>42847.5</v>
      </c>
      <c r="B109" s="11">
        <v>-0.15145259124980048</v>
      </c>
      <c r="C109" s="11">
        <v>-9.9047033028734979E-2</v>
      </c>
      <c r="D109" s="11">
        <v>-5.816680797138319E-2</v>
      </c>
      <c r="E109" s="11">
        <v>-2.4487384226135757E-2</v>
      </c>
    </row>
    <row r="110" spans="1:5" x14ac:dyDescent="0.35">
      <c r="A110" s="9">
        <v>42878.25</v>
      </c>
      <c r="B110" s="11">
        <v>-0.15253130714030591</v>
      </c>
      <c r="C110" s="11">
        <v>-0.10088844841834678</v>
      </c>
      <c r="D110" s="11">
        <v>-5.7437654572575284E-2</v>
      </c>
      <c r="E110" s="11">
        <v>-2.345039094285796E-2</v>
      </c>
    </row>
    <row r="111" spans="1:5" x14ac:dyDescent="0.35">
      <c r="A111" s="9">
        <v>42909</v>
      </c>
      <c r="B111" s="11">
        <v>-0.15242340335049526</v>
      </c>
      <c r="C111" s="11">
        <v>-0.10017243450563688</v>
      </c>
      <c r="D111" s="11">
        <v>-5.8067757477680532E-2</v>
      </c>
      <c r="E111" s="11">
        <v>-2.3560657177492353E-2</v>
      </c>
    </row>
    <row r="112" spans="1:5" x14ac:dyDescent="0.35">
      <c r="A112" s="9">
        <v>42939.75</v>
      </c>
      <c r="B112" s="11">
        <v>-0.15550885803314773</v>
      </c>
      <c r="C112" s="11">
        <v>-0.10305758071681521</v>
      </c>
      <c r="D112" s="11">
        <v>-5.8477864563759141E-2</v>
      </c>
      <c r="E112" s="11">
        <v>-2.3338853042821985E-2</v>
      </c>
    </row>
    <row r="113" spans="1:5" x14ac:dyDescent="0.35">
      <c r="A113" s="9">
        <v>42970.5</v>
      </c>
      <c r="B113" s="11">
        <v>-0.16026969031197549</v>
      </c>
      <c r="C113" s="11">
        <v>-0.10757683400943475</v>
      </c>
      <c r="D113" s="11">
        <v>-5.9044697975823013E-2</v>
      </c>
      <c r="E113" s="11">
        <v>-2.339399554226132E-2</v>
      </c>
    </row>
    <row r="114" spans="1:5" x14ac:dyDescent="0.35">
      <c r="A114" s="9">
        <v>43001.25</v>
      </c>
      <c r="B114" s="11">
        <v>-0.16647711930329712</v>
      </c>
      <c r="C114" s="11">
        <v>-0.11406799214583914</v>
      </c>
      <c r="D114" s="11">
        <v>-5.9157053467793187E-2</v>
      </c>
      <c r="E114" s="11">
        <v>-2.2687902964104781E-2</v>
      </c>
    </row>
    <row r="115" spans="1:5" x14ac:dyDescent="0.35">
      <c r="A115" s="9">
        <v>43032</v>
      </c>
      <c r="B115" s="11">
        <v>-0.16688932609091028</v>
      </c>
      <c r="C115" s="11">
        <v>-0.11379603408392791</v>
      </c>
      <c r="D115" s="11">
        <v>-5.9910916729084669E-2</v>
      </c>
      <c r="E115" s="11">
        <v>-2.3364831114832292E-2</v>
      </c>
    </row>
    <row r="116" spans="1:5" x14ac:dyDescent="0.35">
      <c r="A116" s="9">
        <v>43062.75</v>
      </c>
      <c r="B116" s="11">
        <v>-0.16868213092008325</v>
      </c>
      <c r="C116" s="11">
        <v>-0.11500618961899037</v>
      </c>
      <c r="D116" s="11">
        <v>-6.0651205320841964E-2</v>
      </c>
      <c r="E116" s="11">
        <v>-2.3987441259380005E-2</v>
      </c>
    </row>
    <row r="117" spans="1:5" x14ac:dyDescent="0.35">
      <c r="A117" s="9">
        <v>43093.5</v>
      </c>
      <c r="B117" s="11">
        <v>-0.17035034137375379</v>
      </c>
      <c r="C117" s="11">
        <v>-0.11696544009441885</v>
      </c>
      <c r="D117" s="11">
        <v>-6.0456185639034411E-2</v>
      </c>
      <c r="E117" s="11">
        <v>-2.3218682183444313E-2</v>
      </c>
    </row>
    <row r="118" spans="1:5" x14ac:dyDescent="0.35">
      <c r="A118" s="9">
        <v>43124.25</v>
      </c>
      <c r="B118" s="11">
        <v>-0.17460360374250233</v>
      </c>
      <c r="C118" s="11">
        <v>-0.12226333341469328</v>
      </c>
      <c r="D118" s="11">
        <v>-5.9630948917094286E-2</v>
      </c>
      <c r="E118" s="11">
        <v>-2.1810892713151075E-2</v>
      </c>
    </row>
    <row r="119" spans="1:5" x14ac:dyDescent="0.35">
      <c r="A119" s="9">
        <v>43155</v>
      </c>
      <c r="B119" s="11">
        <v>-0.17878361905652107</v>
      </c>
      <c r="C119" s="11">
        <v>-0.12048049831460818</v>
      </c>
      <c r="D119" s="11">
        <v>-6.6289741876318475E-2</v>
      </c>
      <c r="E119" s="11">
        <v>-2.8227513799916233E-2</v>
      </c>
    </row>
    <row r="120" spans="1:5" x14ac:dyDescent="0.35">
      <c r="A120" s="9">
        <v>43185.75</v>
      </c>
      <c r="B120" s="11">
        <v>-0.18621529361409883</v>
      </c>
      <c r="C120" s="11">
        <v>-0.12673699212305223</v>
      </c>
      <c r="D120" s="11">
        <v>-6.8110409984786277E-2</v>
      </c>
      <c r="E120" s="11">
        <v>-2.9579861588632475E-2</v>
      </c>
    </row>
    <row r="121" spans="1:5" x14ac:dyDescent="0.35">
      <c r="A121" s="9">
        <v>43216.5</v>
      </c>
      <c r="B121" s="11">
        <v>-0.18640438340263019</v>
      </c>
      <c r="C121" s="11">
        <v>-0.1301731270667158</v>
      </c>
      <c r="D121" s="11">
        <v>-6.4646492406342682E-2</v>
      </c>
      <c r="E121" s="11">
        <v>-2.5789590599105891E-2</v>
      </c>
    </row>
    <row r="122" spans="1:5" x14ac:dyDescent="0.35">
      <c r="A122" s="9">
        <v>43247.25</v>
      </c>
      <c r="B122" s="11">
        <v>-0.1873909403558025</v>
      </c>
      <c r="C122" s="11">
        <v>-0.13174685719401119</v>
      </c>
      <c r="D122" s="11">
        <v>-6.4087396196416652E-2</v>
      </c>
      <c r="E122" s="11">
        <v>-2.4932293298403768E-2</v>
      </c>
    </row>
    <row r="123" spans="1:5" x14ac:dyDescent="0.35">
      <c r="A123" s="9">
        <v>43278</v>
      </c>
      <c r="B123" s="11">
        <v>-0.1904196432290356</v>
      </c>
      <c r="C123" s="11">
        <v>-0.13623855915844674</v>
      </c>
      <c r="D123" s="11">
        <v>-6.272690757971415E-2</v>
      </c>
      <c r="E123" s="11">
        <v>-2.3167230490894308E-2</v>
      </c>
    </row>
    <row r="124" spans="1:5" x14ac:dyDescent="0.35">
      <c r="A124" s="9">
        <v>43308.75</v>
      </c>
      <c r="B124" s="11">
        <v>-0.1917553617620007</v>
      </c>
      <c r="C124" s="11">
        <v>-0.13798944116645312</v>
      </c>
      <c r="D124" s="11">
        <v>-6.23726937501815E-2</v>
      </c>
      <c r="E124" s="11">
        <v>-2.2545139834742326E-2</v>
      </c>
    </row>
    <row r="125" spans="1:5" x14ac:dyDescent="0.35">
      <c r="A125" s="9">
        <v>43339.5</v>
      </c>
      <c r="B125" s="11">
        <v>-0.19536598882058634</v>
      </c>
      <c r="C125" s="11">
        <v>-0.14217633860319392</v>
      </c>
      <c r="D125" s="11">
        <v>-6.2005342835592725E-2</v>
      </c>
      <c r="E125" s="11">
        <v>-2.1525339110447156E-2</v>
      </c>
    </row>
    <row r="126" spans="1:5" x14ac:dyDescent="0.35">
      <c r="A126" s="9">
        <v>43370.25</v>
      </c>
      <c r="B126" s="11">
        <v>-0.19586611749907462</v>
      </c>
      <c r="C126" s="11">
        <v>-0.14194720321069962</v>
      </c>
      <c r="D126" s="11">
        <v>-6.2838690684455745E-2</v>
      </c>
      <c r="E126" s="11">
        <v>-2.1671612849551374E-2</v>
      </c>
    </row>
    <row r="127" spans="1:5" x14ac:dyDescent="0.35">
      <c r="A127" s="9">
        <v>43401</v>
      </c>
      <c r="B127" s="11">
        <v>-0.19521955400331437</v>
      </c>
      <c r="C127" s="11">
        <v>-0.14110863474338245</v>
      </c>
      <c r="D127" s="11">
        <v>-6.300088864412412E-2</v>
      </c>
      <c r="E127" s="11">
        <v>-2.10439021137977E-2</v>
      </c>
    </row>
    <row r="128" spans="1:5" x14ac:dyDescent="0.35">
      <c r="A128" s="9">
        <v>43431.75</v>
      </c>
      <c r="B128" s="11">
        <v>-0.1986685026565588</v>
      </c>
      <c r="C128" s="11">
        <v>-0.14350934662700113</v>
      </c>
      <c r="D128" s="11">
        <v>-6.4401351973114959E-2</v>
      </c>
      <c r="E128" s="11">
        <v>-2.1385517319679252E-2</v>
      </c>
    </row>
    <row r="129" spans="1:5" x14ac:dyDescent="0.35">
      <c r="A129" s="9">
        <v>43462.5</v>
      </c>
      <c r="B129" s="11">
        <v>-0.20293086815117245</v>
      </c>
      <c r="C129" s="11">
        <v>-0.14747420995386673</v>
      </c>
      <c r="D129" s="11">
        <v>-6.5049830567946512E-2</v>
      </c>
      <c r="E129" s="11">
        <v>-2.1109610562898853E-2</v>
      </c>
    </row>
    <row r="130" spans="1:5" x14ac:dyDescent="0.35">
      <c r="A130" s="9">
        <v>43493.25</v>
      </c>
      <c r="B130" s="11">
        <v>-0.20344440488821289</v>
      </c>
      <c r="C130" s="11">
        <v>-0.14990235348211103</v>
      </c>
      <c r="D130" s="11">
        <v>-6.2983413288364209E-2</v>
      </c>
      <c r="E130" s="11">
        <v>-1.7824788998837521E-2</v>
      </c>
    </row>
    <row r="131" spans="1:5" x14ac:dyDescent="0.35">
      <c r="A131" s="9">
        <v>43524</v>
      </c>
      <c r="B131" s="11">
        <v>-0.20602041634096349</v>
      </c>
      <c r="C131" s="11">
        <v>-0.15192692146223677</v>
      </c>
      <c r="D131" s="11">
        <v>-6.3784001930581452E-2</v>
      </c>
      <c r="E131" s="11">
        <v>-1.7599082716359422E-2</v>
      </c>
    </row>
    <row r="132" spans="1:5" x14ac:dyDescent="0.35">
      <c r="A132" s="9">
        <v>43554.75</v>
      </c>
      <c r="B132" s="11">
        <v>-0.20397670053170594</v>
      </c>
      <c r="C132" s="11">
        <v>-0.15122157914807816</v>
      </c>
      <c r="D132" s="11">
        <v>-6.2154173677833754E-2</v>
      </c>
      <c r="E132" s="11">
        <v>-1.4973921932661474E-2</v>
      </c>
    </row>
    <row r="133" spans="1:5" x14ac:dyDescent="0.35">
      <c r="A133" s="9">
        <v>43585.5</v>
      </c>
      <c r="B133" s="11">
        <v>-0.20692283736136369</v>
      </c>
      <c r="C133" s="11">
        <v>-0.15274845278437943</v>
      </c>
      <c r="D133" s="11">
        <v>-6.3941322686303911E-2</v>
      </c>
      <c r="E133" s="11">
        <v>-1.5898286382529204E-2</v>
      </c>
    </row>
    <row r="134" spans="1:5" x14ac:dyDescent="0.35">
      <c r="A134" s="9">
        <v>43616.25</v>
      </c>
      <c r="B134" s="11">
        <v>-0.20987785008630613</v>
      </c>
      <c r="C134" s="11">
        <v>-0.155577612182043</v>
      </c>
      <c r="D134" s="11">
        <v>-6.4304592923665249E-2</v>
      </c>
      <c r="E134" s="11">
        <v>-1.5585918537455007E-2</v>
      </c>
    </row>
    <row r="135" spans="1:5" x14ac:dyDescent="0.35">
      <c r="A135" s="9">
        <v>43646.75</v>
      </c>
      <c r="B135" s="11">
        <v>-0.21252080544061333</v>
      </c>
      <c r="C135" s="11">
        <v>-0.1574297207595966</v>
      </c>
      <c r="D135" s="11">
        <v>-6.5384557274774199E-2</v>
      </c>
      <c r="E135" s="11">
        <v>-1.6296493325209219E-2</v>
      </c>
    </row>
    <row r="136" spans="1:5" x14ac:dyDescent="0.35">
      <c r="A136" s="9">
        <v>43677.25</v>
      </c>
      <c r="B136" s="11">
        <v>-0.21558916796289221</v>
      </c>
      <c r="C136" s="11">
        <v>-0.1599769146967461</v>
      </c>
      <c r="D136" s="11">
        <v>-6.6203243981169516E-2</v>
      </c>
      <c r="E136" s="11">
        <v>-1.6389966736819979E-2</v>
      </c>
    </row>
    <row r="137" spans="1:5" x14ac:dyDescent="0.35">
      <c r="A137" s="9">
        <v>43707.75</v>
      </c>
      <c r="B137" s="11">
        <v>-0.21715304464770291</v>
      </c>
      <c r="C137" s="11">
        <v>-0.16160665145680034</v>
      </c>
      <c r="D137" s="11">
        <v>-6.6253380095894737E-2</v>
      </c>
      <c r="E137" s="11">
        <v>-1.571828401872714E-2</v>
      </c>
    </row>
    <row r="138" spans="1:5" x14ac:dyDescent="0.35">
      <c r="A138" s="9">
        <v>43738.25</v>
      </c>
      <c r="B138" s="11">
        <v>-0.22081842296605106</v>
      </c>
      <c r="C138" s="11">
        <v>-0.16443811795534291</v>
      </c>
      <c r="D138" s="11">
        <v>-6.7475917968808072E-2</v>
      </c>
      <c r="E138" s="11">
        <v>-1.5895852345244724E-2</v>
      </c>
    </row>
    <row r="139" spans="1:5" x14ac:dyDescent="0.35">
      <c r="A139" s="9">
        <v>43768.75</v>
      </c>
      <c r="B139" s="11">
        <v>-0.22492724774188264</v>
      </c>
      <c r="C139" s="11">
        <v>-0.16822342142246455</v>
      </c>
      <c r="D139" s="11">
        <v>-6.8171943980906896E-2</v>
      </c>
      <c r="E139" s="11">
        <v>-1.4875491565311311E-2</v>
      </c>
    </row>
    <row r="140" spans="1:5" x14ac:dyDescent="0.35">
      <c r="A140" s="9">
        <v>43799.25</v>
      </c>
      <c r="B140" s="11">
        <v>-0.22765343425677442</v>
      </c>
      <c r="C140" s="11">
        <v>-0.17108745236610384</v>
      </c>
      <c r="D140" s="11">
        <v>-6.8241193901740577E-2</v>
      </c>
      <c r="E140" s="11">
        <v>-1.3343935161872876E-2</v>
      </c>
    </row>
    <row r="141" spans="1:5" x14ac:dyDescent="0.35">
      <c r="A141" s="9">
        <v>43829.75</v>
      </c>
      <c r="B141" s="11">
        <v>-0.22901806708784125</v>
      </c>
      <c r="C141" s="11">
        <v>-0.17298916076124701</v>
      </c>
      <c r="D141" s="11">
        <v>-6.7748696471944342E-2</v>
      </c>
      <c r="E141" s="11">
        <v>-1.0834852100259638E-2</v>
      </c>
    </row>
    <row r="142" spans="1:5" x14ac:dyDescent="0.35">
      <c r="A142" s="9">
        <v>43860.25</v>
      </c>
      <c r="B142" s="11">
        <v>-0.23382011360554147</v>
      </c>
      <c r="C142" s="11">
        <v>-0.17469482153337662</v>
      </c>
      <c r="D142" s="11">
        <v>-7.1640519912908762E-2</v>
      </c>
      <c r="E142" s="11">
        <v>-1.3797278046570015E-2</v>
      </c>
    </row>
    <row r="143" spans="1:5" x14ac:dyDescent="0.35">
      <c r="A143" s="9">
        <v>43890.75</v>
      </c>
      <c r="B143" s="11">
        <v>-0.23413140776780011</v>
      </c>
      <c r="C143" s="11">
        <v>-0.17635446174210739</v>
      </c>
      <c r="D143" s="11">
        <v>-7.0147828576717364E-2</v>
      </c>
      <c r="E143" s="11">
        <v>-1.1465070800582955E-2</v>
      </c>
    </row>
    <row r="144" spans="1:5" x14ac:dyDescent="0.35">
      <c r="A144" s="9">
        <v>43921.25</v>
      </c>
      <c r="B144" s="11">
        <v>-0.24271975742170024</v>
      </c>
      <c r="C144" s="11">
        <v>-0.18148126037992374</v>
      </c>
      <c r="D144" s="11">
        <v>-7.4816243144538108E-2</v>
      </c>
      <c r="E144" s="11">
        <v>-1.4812789366653476E-2</v>
      </c>
    </row>
    <row r="145" spans="1:5" x14ac:dyDescent="0.35">
      <c r="A145" s="9">
        <v>43951.75</v>
      </c>
      <c r="B145" s="11">
        <v>-0.24713390597984894</v>
      </c>
      <c r="C145" s="11">
        <v>-0.18486740816187275</v>
      </c>
      <c r="D145" s="11">
        <v>-7.6388183274042606E-2</v>
      </c>
      <c r="E145" s="11">
        <v>-1.5429045567743058E-2</v>
      </c>
    </row>
    <row r="146" spans="1:5" x14ac:dyDescent="0.35">
      <c r="A146" s="9">
        <v>43982.25</v>
      </c>
      <c r="B146" s="11">
        <v>-0.25114383676543567</v>
      </c>
      <c r="C146" s="11">
        <v>-0.1880377873460892</v>
      </c>
      <c r="D146" s="11">
        <v>-7.7720426438421891E-2</v>
      </c>
      <c r="E146" s="11">
        <v>-1.5765811941739843E-2</v>
      </c>
    </row>
    <row r="147" spans="1:5" x14ac:dyDescent="0.35">
      <c r="A147" s="9">
        <v>44012.75</v>
      </c>
      <c r="B147" s="11">
        <v>-0.25322894854746392</v>
      </c>
      <c r="C147" s="11">
        <v>-0.18932992915606928</v>
      </c>
      <c r="D147" s="11">
        <v>-7.8822472531734022E-2</v>
      </c>
      <c r="E147" s="11">
        <v>-1.5966681858629914E-2</v>
      </c>
    </row>
    <row r="148" spans="1:5" x14ac:dyDescent="0.35">
      <c r="A148" s="9">
        <v>44043.25</v>
      </c>
      <c r="B148" s="11">
        <v>-0.25247186094467372</v>
      </c>
      <c r="C148" s="11">
        <v>-0.1888162924762643</v>
      </c>
      <c r="D148" s="11">
        <v>-7.8472444500553185E-2</v>
      </c>
      <c r="E148" s="11">
        <v>-1.5021520307041722E-2</v>
      </c>
    </row>
    <row r="149" spans="1:5" x14ac:dyDescent="0.35">
      <c r="A149" s="9">
        <v>44073.75</v>
      </c>
      <c r="B149" s="11">
        <v>-0.25426809260866218</v>
      </c>
      <c r="C149" s="11">
        <v>-0.18878850317489654</v>
      </c>
      <c r="D149" s="11">
        <v>-8.0718270993492727E-2</v>
      </c>
      <c r="E149" s="11">
        <v>-1.6339705263227269E-2</v>
      </c>
    </row>
    <row r="150" spans="1:5" x14ac:dyDescent="0.35">
      <c r="A150" s="9">
        <v>44104.25</v>
      </c>
      <c r="B150" s="11">
        <v>-0.25769785357920694</v>
      </c>
      <c r="C150" s="11">
        <v>-0.19056828093002964</v>
      </c>
      <c r="D150" s="11">
        <v>-8.2934200708502881E-2</v>
      </c>
      <c r="E150" s="11">
        <v>-1.7621660768919786E-2</v>
      </c>
    </row>
    <row r="151" spans="1:5" x14ac:dyDescent="0.35">
      <c r="A151" s="9">
        <v>44134.75</v>
      </c>
      <c r="B151" s="11">
        <v>-0.26261325105686351</v>
      </c>
      <c r="C151" s="11">
        <v>-0.19426679884213768</v>
      </c>
      <c r="D151" s="11">
        <v>-8.4825165596390889E-2</v>
      </c>
      <c r="E151" s="11">
        <v>-1.8524448972922408E-2</v>
      </c>
    </row>
    <row r="152" spans="1:5" x14ac:dyDescent="0.35">
      <c r="A152" s="9">
        <v>44165.25</v>
      </c>
      <c r="B152" s="11">
        <v>-0.26466553340198107</v>
      </c>
      <c r="C152" s="11">
        <v>-0.19558431886241226</v>
      </c>
      <c r="D152" s="11">
        <v>-8.5877508556118198E-2</v>
      </c>
      <c r="E152" s="11">
        <v>-1.7693625171182798E-2</v>
      </c>
    </row>
    <row r="153" spans="1:5" x14ac:dyDescent="0.35">
      <c r="A153" s="9">
        <v>44195.75</v>
      </c>
      <c r="B153" s="11">
        <v>-0.27030218701074532</v>
      </c>
      <c r="C153" s="11">
        <v>-0.19871082701884718</v>
      </c>
      <c r="D153" s="11">
        <v>-8.9345223180223907E-2</v>
      </c>
      <c r="E153" s="11">
        <v>-2.0227794155373399E-2</v>
      </c>
    </row>
    <row r="154" spans="1:5" x14ac:dyDescent="0.35">
      <c r="A154" s="9">
        <v>44226.25</v>
      </c>
      <c r="B154" s="11">
        <v>-0.27793243383403665</v>
      </c>
      <c r="C154" s="11">
        <v>-0.20249670583154894</v>
      </c>
      <c r="D154" s="11">
        <v>-9.4589863833908952E-2</v>
      </c>
      <c r="E154" s="11">
        <v>-2.3575330314978826E-2</v>
      </c>
    </row>
    <row r="155" spans="1:5" x14ac:dyDescent="0.35">
      <c r="A155" s="9">
        <v>44255.75</v>
      </c>
      <c r="B155" s="11">
        <v>-0.28457298887378157</v>
      </c>
      <c r="C155" s="11">
        <v>-0.20517295590894974</v>
      </c>
      <c r="D155" s="11">
        <v>-9.989598813366031E-2</v>
      </c>
      <c r="E155" s="11">
        <v>-2.7280105657527854E-2</v>
      </c>
    </row>
    <row r="156" spans="1:5" x14ac:dyDescent="0.35">
      <c r="A156" s="9">
        <v>44286.25</v>
      </c>
      <c r="B156" s="11">
        <v>-0.28538337863852253</v>
      </c>
      <c r="C156" s="11">
        <v>-0.20632738676768561</v>
      </c>
      <c r="D156" s="11">
        <v>-9.9607811272299257E-2</v>
      </c>
      <c r="E156" s="11">
        <v>-2.6104978574527427E-2</v>
      </c>
    </row>
    <row r="157" spans="1:5" x14ac:dyDescent="0.35">
      <c r="A157" s="9">
        <v>44316.75</v>
      </c>
      <c r="B157" s="11">
        <v>-0.28505200449121454</v>
      </c>
      <c r="C157" s="11">
        <v>-0.20731357275847961</v>
      </c>
      <c r="D157" s="11">
        <v>-9.8069588504571495E-2</v>
      </c>
      <c r="E157" s="11">
        <v>-2.3422212087721165E-2</v>
      </c>
    </row>
    <row r="158" spans="1:5" x14ac:dyDescent="0.35">
      <c r="A158" s="9">
        <v>44347.25</v>
      </c>
      <c r="B158" s="11">
        <v>-0.28483612523515089</v>
      </c>
      <c r="C158" s="11">
        <v>-0.20780119245950651</v>
      </c>
      <c r="D158" s="11">
        <v>-9.724191963228454E-2</v>
      </c>
      <c r="E158" s="11">
        <v>-2.1728934902041218E-2</v>
      </c>
    </row>
    <row r="159" spans="1:5" x14ac:dyDescent="0.35">
      <c r="A159" s="9">
        <v>44377.75</v>
      </c>
      <c r="B159" s="11">
        <v>-0.28797099443285284</v>
      </c>
      <c r="C159" s="11">
        <v>-0.21262922450484364</v>
      </c>
      <c r="D159" s="11">
        <v>-9.5687790648095544E-2</v>
      </c>
      <c r="E159" s="11">
        <v>-1.9701511935103187E-2</v>
      </c>
    </row>
    <row r="160" spans="1:5" x14ac:dyDescent="0.35">
      <c r="A160" s="9">
        <v>44408.25</v>
      </c>
      <c r="B160" s="11">
        <v>-0.28990418449814803</v>
      </c>
      <c r="C160" s="11">
        <v>-0.21609480129847325</v>
      </c>
      <c r="D160" s="11">
        <v>-9.415600677471439E-2</v>
      </c>
      <c r="E160" s="11">
        <v>-1.7284103481280243E-2</v>
      </c>
    </row>
    <row r="161" spans="1:5" x14ac:dyDescent="0.35">
      <c r="A161" s="9">
        <v>44438.75</v>
      </c>
      <c r="B161" s="11">
        <v>-0.2940419218963426</v>
      </c>
      <c r="C161" s="11">
        <v>-0.21925068025641281</v>
      </c>
      <c r="D161" s="11">
        <v>-9.5794180985636496E-2</v>
      </c>
      <c r="E161" s="11">
        <v>-1.7686642678277485E-2</v>
      </c>
    </row>
    <row r="162" spans="1:5" x14ac:dyDescent="0.35">
      <c r="A162" s="9">
        <v>44469.25</v>
      </c>
      <c r="B162" s="11">
        <v>-0.29717646895392347</v>
      </c>
      <c r="C162" s="11">
        <v>-0.22283906549647381</v>
      </c>
      <c r="D162" s="11">
        <v>-9.565252209304452E-2</v>
      </c>
      <c r="E162" s="11">
        <v>-1.579870748464017E-2</v>
      </c>
    </row>
    <row r="163" spans="1:5" x14ac:dyDescent="0.35">
      <c r="A163" s="3">
        <v>44499.75</v>
      </c>
      <c r="B163" s="11">
        <v>-0.29955222594991066</v>
      </c>
      <c r="C163" s="11">
        <v>-0.22500927547836436</v>
      </c>
      <c r="D163" s="11">
        <v>-9.6185603405199604E-2</v>
      </c>
      <c r="E163" s="11">
        <v>-1.3990418420943139E-2</v>
      </c>
    </row>
    <row r="164" spans="1:5" x14ac:dyDescent="0.35">
      <c r="A164" s="3">
        <v>44530.25</v>
      </c>
      <c r="B164" s="11">
        <v>-0.30415643741020204</v>
      </c>
      <c r="C164" s="11">
        <v>-0.22844507967682304</v>
      </c>
      <c r="D164" s="11">
        <v>-9.8128280617621064E-2</v>
      </c>
      <c r="E164" s="11">
        <v>-1.5596099744653749E-2</v>
      </c>
    </row>
    <row r="165" spans="1:5" x14ac:dyDescent="0.35">
      <c r="A165" s="3">
        <v>44561.25</v>
      </c>
      <c r="B165" s="11">
        <v>-0.30868560881983087</v>
      </c>
      <c r="C165" s="11">
        <v>-0.23190431883267126</v>
      </c>
      <c r="D165" s="11">
        <v>-9.9963184105487671E-2</v>
      </c>
      <c r="E165" s="11">
        <v>-1.4550233817693386E-2</v>
      </c>
    </row>
    <row r="166" spans="1:5" x14ac:dyDescent="0.35">
      <c r="A166" s="3">
        <v>44592.25</v>
      </c>
      <c r="B166" s="11">
        <v>-0.3093221219735352</v>
      </c>
      <c r="C166" s="11">
        <v>-0.23496669908977008</v>
      </c>
      <c r="D166" s="11">
        <v>-9.7192400376947929E-2</v>
      </c>
      <c r="E166" s="11">
        <v>-1.0060755997565196E-2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7"/>
  <sheetViews>
    <sheetView zoomScaleNormal="100" workbookViewId="0">
      <selection activeCell="A2" sqref="A2"/>
    </sheetView>
  </sheetViews>
  <sheetFormatPr defaultRowHeight="14.5" x14ac:dyDescent="0.35"/>
  <cols>
    <col min="1" max="1" width="10.1796875" customWidth="1"/>
    <col min="2" max="2" width="2.81640625" customWidth="1"/>
    <col min="3" max="3" width="10.453125" customWidth="1"/>
    <col min="5" max="5" width="10.54296875" customWidth="1"/>
    <col min="6" max="6" width="10.453125" customWidth="1"/>
    <col min="37" max="37" width="10.26953125" customWidth="1"/>
    <col min="38" max="38" width="9.26953125" customWidth="1"/>
    <col min="39" max="39" width="11" customWidth="1"/>
    <col min="40" max="40" width="10.7265625" customWidth="1"/>
    <col min="42" max="42" width="10.26953125" customWidth="1"/>
  </cols>
  <sheetData>
    <row r="1" spans="1:43" x14ac:dyDescent="0.35">
      <c r="A1" t="s">
        <v>37</v>
      </c>
      <c r="C1" s="25" t="s">
        <v>83</v>
      </c>
    </row>
    <row r="2" spans="1:43" ht="43.5" customHeight="1" x14ac:dyDescent="0.35">
      <c r="A2" s="29" t="s">
        <v>64</v>
      </c>
      <c r="B2" s="12" t="s">
        <v>55</v>
      </c>
      <c r="C2" s="29" t="s">
        <v>57</v>
      </c>
      <c r="D2" s="29" t="s">
        <v>58</v>
      </c>
      <c r="E2" s="29" t="s">
        <v>59</v>
      </c>
      <c r="F2" s="29" t="s">
        <v>60</v>
      </c>
      <c r="G2" s="29" t="s">
        <v>61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AA2" t="e">
        <f>PROPER(#REF!)</f>
        <v>#REF!</v>
      </c>
      <c r="AB2" t="e">
        <f>PROPER(#REF!)</f>
        <v>#REF!</v>
      </c>
      <c r="AC2" t="e">
        <f>PROPER(#REF!)</f>
        <v>#REF!</v>
      </c>
      <c r="AD2" t="e">
        <f>PROPER(#REF!)</f>
        <v>#REF!</v>
      </c>
      <c r="AE2" t="e">
        <f>PROPER(#REF!)</f>
        <v>#REF!</v>
      </c>
      <c r="AF2" t="e">
        <f>PROPER(#REF!)</f>
        <v>#REF!</v>
      </c>
      <c r="AG2" t="e">
        <f>PROPER(#REF!)</f>
        <v>#REF!</v>
      </c>
      <c r="AH2" t="e">
        <f>PROPER(#REF!)</f>
        <v>#REF!</v>
      </c>
      <c r="AI2" t="e">
        <f>PROPER(#REF!)</f>
        <v>#REF!</v>
      </c>
    </row>
    <row r="3" spans="1:43" ht="15.75" customHeight="1" x14ac:dyDescent="0.35">
      <c r="B3" s="12"/>
      <c r="C3" s="29" t="s">
        <v>84</v>
      </c>
      <c r="D3" s="29" t="s">
        <v>84</v>
      </c>
      <c r="E3" s="29" t="s">
        <v>84</v>
      </c>
      <c r="F3" s="29" t="s">
        <v>84</v>
      </c>
      <c r="G3" s="29" t="s">
        <v>84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43" x14ac:dyDescent="0.35">
      <c r="A4" s="9">
        <v>39600</v>
      </c>
      <c r="B4" s="6"/>
      <c r="C4" s="4">
        <v>186.2650192550025</v>
      </c>
      <c r="D4" s="21">
        <v>0</v>
      </c>
      <c r="E4" s="21">
        <v>0</v>
      </c>
      <c r="F4" s="21">
        <v>0</v>
      </c>
      <c r="G4" s="21">
        <v>0</v>
      </c>
      <c r="H4" s="21"/>
      <c r="I4" s="21"/>
      <c r="J4" s="21"/>
      <c r="K4" s="21"/>
      <c r="L4" s="14"/>
      <c r="M4" s="14"/>
      <c r="N4" s="14"/>
      <c r="O4" s="14"/>
      <c r="P4" s="14"/>
      <c r="Q4" s="14"/>
      <c r="R4" s="14"/>
      <c r="S4" s="14"/>
      <c r="T4" s="14"/>
      <c r="U4" s="14"/>
      <c r="V4" s="14" t="e">
        <f>#REF!/#REF!</f>
        <v>#REF!</v>
      </c>
      <c r="W4" s="14" t="e">
        <f>#REF!/#REF!</f>
        <v>#REF!</v>
      </c>
      <c r="X4" s="14" t="e">
        <f>#REF!/#REF!</f>
        <v>#REF!</v>
      </c>
      <c r="Y4" s="14" t="e">
        <f>#REF!/#REF!</f>
        <v>#REF!</v>
      </c>
      <c r="AQ4" s="15"/>
    </row>
    <row r="5" spans="1:43" x14ac:dyDescent="0.35">
      <c r="A5" s="9">
        <v>39630</v>
      </c>
      <c r="B5" s="4"/>
      <c r="C5" s="4">
        <v>185.76903280213165</v>
      </c>
      <c r="D5" s="21">
        <v>4.7135297725532155E-2</v>
      </c>
      <c r="E5" s="21">
        <v>0.58233402245335242</v>
      </c>
      <c r="F5" s="21">
        <v>0</v>
      </c>
      <c r="G5" s="21">
        <v>-0.13348286730803238</v>
      </c>
      <c r="H5" s="21"/>
      <c r="I5" s="21"/>
      <c r="J5" s="21"/>
      <c r="K5" s="21"/>
      <c r="L5" s="14"/>
      <c r="M5" s="14"/>
      <c r="N5" s="14"/>
      <c r="O5" s="14"/>
      <c r="P5" s="14"/>
      <c r="Q5" s="14"/>
      <c r="R5" s="14"/>
      <c r="S5" s="14"/>
      <c r="T5" s="14"/>
      <c r="U5" s="14"/>
      <c r="V5" s="14" t="e">
        <f>#REF!/#REF!</f>
        <v>#REF!</v>
      </c>
      <c r="W5" s="14" t="e">
        <f>#REF!/#REF!</f>
        <v>#REF!</v>
      </c>
      <c r="X5" s="14" t="e">
        <f>#REF!/#REF!</f>
        <v>#REF!</v>
      </c>
      <c r="Y5" s="14" t="e">
        <f>#REF!/#REF!</f>
        <v>#REF!</v>
      </c>
      <c r="AQ5" s="15"/>
    </row>
    <row r="6" spans="1:43" x14ac:dyDescent="0.35">
      <c r="A6" s="9">
        <v>39661</v>
      </c>
      <c r="B6" s="4"/>
      <c r="C6" s="4">
        <v>186.27619285754858</v>
      </c>
      <c r="D6" s="21">
        <v>4.6265945275905551E-2</v>
      </c>
      <c r="E6" s="21">
        <v>0.9340131202129669</v>
      </c>
      <c r="F6" s="21">
        <v>1.9227740310725494E-3</v>
      </c>
      <c r="G6" s="21">
        <v>-0.99337544206602502</v>
      </c>
      <c r="H6" s="21"/>
      <c r="I6" s="21"/>
      <c r="J6" s="21"/>
      <c r="K6" s="21"/>
      <c r="L6" s="14"/>
      <c r="M6" s="14"/>
      <c r="N6" s="14"/>
      <c r="O6" s="14"/>
      <c r="P6" s="14"/>
      <c r="Q6" s="14"/>
      <c r="R6" s="14"/>
      <c r="S6" s="14"/>
      <c r="T6" s="14"/>
      <c r="U6" s="14"/>
      <c r="V6" s="14" t="e">
        <f>#REF!/#REF!</f>
        <v>#REF!</v>
      </c>
      <c r="W6" s="14" t="e">
        <f>#REF!/#REF!</f>
        <v>#REF!</v>
      </c>
      <c r="X6" s="14" t="e">
        <f>#REF!/#REF!</f>
        <v>#REF!</v>
      </c>
      <c r="Y6" s="14" t="e">
        <f>#REF!/#REF!</f>
        <v>#REF!</v>
      </c>
    </row>
    <row r="7" spans="1:43" x14ac:dyDescent="0.35">
      <c r="A7" s="9">
        <v>39692</v>
      </c>
      <c r="B7" s="4"/>
      <c r="C7" s="4">
        <v>186.36577811401722</v>
      </c>
      <c r="D7" s="21">
        <v>8.7152041933109103E-2</v>
      </c>
      <c r="E7" s="21">
        <v>1.2188791726397312</v>
      </c>
      <c r="F7" s="21">
        <v>3.8455480621450988E-3</v>
      </c>
      <c r="G7" s="21">
        <v>-1.4106356216497034</v>
      </c>
      <c r="H7" s="21"/>
      <c r="I7" s="21"/>
      <c r="J7" s="21"/>
      <c r="K7" s="21"/>
      <c r="L7" s="14"/>
      <c r="M7" s="14"/>
      <c r="N7" s="14"/>
      <c r="O7" s="14"/>
      <c r="P7" s="14"/>
      <c r="Q7" s="14"/>
      <c r="R7" s="14"/>
      <c r="S7" s="14"/>
      <c r="T7" s="14"/>
      <c r="U7" s="14"/>
      <c r="V7" s="14" t="e">
        <f>#REF!/#REF!</f>
        <v>#REF!</v>
      </c>
      <c r="W7" s="14" t="e">
        <f>#REF!/#REF!</f>
        <v>#REF!</v>
      </c>
      <c r="X7" s="14" t="e">
        <f>#REF!/#REF!</f>
        <v>#REF!</v>
      </c>
      <c r="Y7" s="14" t="e">
        <f>#REF!/#REF!</f>
        <v>#REF!</v>
      </c>
    </row>
    <row r="8" spans="1:43" x14ac:dyDescent="0.35">
      <c r="A8" s="9">
        <v>39722</v>
      </c>
      <c r="B8" s="4"/>
      <c r="C8" s="4">
        <v>186.26320426147458</v>
      </c>
      <c r="D8" s="21">
        <v>0.11589681276205965</v>
      </c>
      <c r="E8" s="21">
        <v>1.3418211168491894</v>
      </c>
      <c r="F8" s="21">
        <v>5.7683220932176482E-3</v>
      </c>
      <c r="G8" s="21">
        <v>-1.4616712581765512</v>
      </c>
      <c r="H8" s="21"/>
      <c r="I8" s="21"/>
      <c r="J8" s="21"/>
      <c r="K8" s="21"/>
      <c r="L8" s="14"/>
      <c r="M8" s="14"/>
      <c r="N8" s="14"/>
      <c r="O8" s="14"/>
      <c r="P8" s="14"/>
      <c r="Q8" s="14"/>
      <c r="R8" s="14"/>
      <c r="S8" s="14"/>
      <c r="T8" s="14"/>
      <c r="U8" s="14"/>
      <c r="V8" s="14" t="e">
        <f>#REF!/#REF!</f>
        <v>#REF!</v>
      </c>
      <c r="W8" s="14" t="e">
        <f>#REF!/#REF!</f>
        <v>#REF!</v>
      </c>
      <c r="X8" s="14" t="e">
        <f>#REF!/#REF!</f>
        <v>#REF!</v>
      </c>
      <c r="Y8" s="14" t="e">
        <f>#REF!/#REF!</f>
        <v>#REF!</v>
      </c>
    </row>
    <row r="9" spans="1:43" x14ac:dyDescent="0.35">
      <c r="A9" s="9">
        <v>39753</v>
      </c>
      <c r="B9" s="4"/>
      <c r="C9" s="4">
        <v>186.13329978615363</v>
      </c>
      <c r="D9" s="21">
        <v>9.8312755008464592E-2</v>
      </c>
      <c r="E9" s="21">
        <v>1.3351353607405372</v>
      </c>
      <c r="F9" s="21">
        <v>7.6910961242901976E-3</v>
      </c>
      <c r="G9" s="21">
        <v>-1.3094197430244208</v>
      </c>
      <c r="H9" s="21"/>
      <c r="I9" s="21"/>
      <c r="J9" s="21"/>
      <c r="K9" s="21"/>
      <c r="L9" s="14"/>
      <c r="M9" s="14"/>
      <c r="N9" s="14"/>
      <c r="O9" s="14"/>
      <c r="P9" s="14"/>
      <c r="Q9" s="14"/>
      <c r="R9" s="14"/>
      <c r="S9" s="14"/>
      <c r="T9" s="14"/>
      <c r="U9" s="14"/>
      <c r="V9" s="14" t="e">
        <f>#REF!/#REF!</f>
        <v>#REF!</v>
      </c>
      <c r="W9" s="14" t="e">
        <f>#REF!/#REF!</f>
        <v>#REF!</v>
      </c>
      <c r="X9" s="14" t="e">
        <f>#REF!/#REF!</f>
        <v>#REF!</v>
      </c>
      <c r="Y9" s="14" t="e">
        <f>#REF!/#REF!</f>
        <v>#REF!</v>
      </c>
    </row>
    <row r="10" spans="1:43" x14ac:dyDescent="0.35">
      <c r="A10" s="9">
        <v>39783</v>
      </c>
      <c r="B10" s="4"/>
      <c r="C10" s="4">
        <v>186.3009506539922</v>
      </c>
      <c r="D10" s="21">
        <v>3.1712189060840501E-2</v>
      </c>
      <c r="E10" s="21">
        <v>1.1262789275464229</v>
      </c>
      <c r="F10" s="21">
        <v>9.613870155362747E-3</v>
      </c>
      <c r="G10" s="21">
        <v>-1.2035363857523294</v>
      </c>
      <c r="H10" s="21"/>
      <c r="I10" s="21"/>
      <c r="J10" s="21"/>
      <c r="K10" s="21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 t="e">
        <f>#REF!/#REF!</f>
        <v>#REF!</v>
      </c>
      <c r="W10" s="14" t="e">
        <f>#REF!/#REF!</f>
        <v>#REF!</v>
      </c>
      <c r="X10" s="14" t="e">
        <f>#REF!/#REF!</f>
        <v>#REF!</v>
      </c>
      <c r="Y10" s="14" t="e">
        <f>#REF!/#REF!</f>
        <v>#REF!</v>
      </c>
    </row>
    <row r="11" spans="1:43" x14ac:dyDescent="0.35">
      <c r="A11" s="9">
        <v>39814</v>
      </c>
      <c r="B11" s="4"/>
      <c r="C11" s="4">
        <v>186.01574287424515</v>
      </c>
      <c r="D11" s="21">
        <v>0.13800957035189754</v>
      </c>
      <c r="E11" s="21">
        <v>1.5289827742949171</v>
      </c>
      <c r="F11" s="21">
        <v>1.1536644186435296E-2</v>
      </c>
      <c r="G11" s="21">
        <v>-1.4292526080758989</v>
      </c>
      <c r="H11" s="21"/>
      <c r="I11" s="21"/>
      <c r="J11" s="21"/>
      <c r="K11" s="21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 t="e">
        <f>#REF!/#REF!</f>
        <v>#REF!</v>
      </c>
      <c r="W11" s="14" t="e">
        <f>#REF!/#REF!</f>
        <v>#REF!</v>
      </c>
      <c r="X11" s="14" t="e">
        <f>#REF!/#REF!</f>
        <v>#REF!</v>
      </c>
      <c r="Y11" s="14" t="e">
        <f>#REF!/#REF!</f>
        <v>#REF!</v>
      </c>
    </row>
    <row r="12" spans="1:43" x14ac:dyDescent="0.35">
      <c r="A12" s="9">
        <v>39845</v>
      </c>
      <c r="B12" s="4"/>
      <c r="C12" s="4">
        <v>185.5434615139024</v>
      </c>
      <c r="D12" s="21">
        <v>0.19504319175356954</v>
      </c>
      <c r="E12" s="21">
        <v>1.9722682004257024</v>
      </c>
      <c r="F12" s="21">
        <v>1.3459418217507846E-2</v>
      </c>
      <c r="G12" s="21">
        <v>-1.4592130692966805</v>
      </c>
      <c r="H12" s="21"/>
      <c r="I12" s="21"/>
      <c r="J12" s="21"/>
      <c r="K12" s="21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 t="e">
        <f>#REF!/#REF!</f>
        <v>#REF!</v>
      </c>
      <c r="W12" s="14" t="e">
        <f>#REF!/#REF!</f>
        <v>#REF!</v>
      </c>
      <c r="X12" s="14" t="e">
        <f>#REF!/#REF!</f>
        <v>#REF!</v>
      </c>
      <c r="Y12" s="14" t="e">
        <f>#REF!/#REF!</f>
        <v>#REF!</v>
      </c>
    </row>
    <row r="13" spans="1:43" x14ac:dyDescent="0.35">
      <c r="A13" s="9">
        <v>39873</v>
      </c>
      <c r="B13" s="4"/>
      <c r="C13" s="4">
        <v>185.29976091359063</v>
      </c>
      <c r="D13" s="21">
        <v>7.8776459157779755E-2</v>
      </c>
      <c r="E13" s="21">
        <v>1.896975463344404</v>
      </c>
      <c r="F13" s="21">
        <v>1.5382192248608817E-2</v>
      </c>
      <c r="G13" s="21">
        <v>-1.0258757733389245</v>
      </c>
      <c r="H13" s="21"/>
      <c r="I13" s="21"/>
      <c r="J13" s="21"/>
      <c r="K13" s="21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 t="e">
        <f>#REF!/#REF!</f>
        <v>#REF!</v>
      </c>
      <c r="W13" s="14" t="e">
        <f>#REF!/#REF!</f>
        <v>#REF!</v>
      </c>
      <c r="X13" s="14" t="e">
        <f>#REF!/#REF!</f>
        <v>#REF!</v>
      </c>
      <c r="Y13" s="14" t="e">
        <f>#REF!/#REF!</f>
        <v>#REF!</v>
      </c>
    </row>
    <row r="14" spans="1:43" x14ac:dyDescent="0.35">
      <c r="A14" s="9">
        <v>39904</v>
      </c>
      <c r="B14" s="4"/>
      <c r="C14" s="4">
        <v>184.83890541811846</v>
      </c>
      <c r="D14" s="21">
        <v>0.15520271366824545</v>
      </c>
      <c r="E14" s="21">
        <v>1.982903891170082</v>
      </c>
      <c r="F14" s="21">
        <v>1.7304966279681366E-2</v>
      </c>
      <c r="G14" s="21">
        <v>-0.72929773423396682</v>
      </c>
      <c r="H14" s="21"/>
      <c r="I14" s="21"/>
      <c r="J14" s="21"/>
      <c r="K14" s="2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 t="e">
        <f>#REF!/#REF!</f>
        <v>#REF!</v>
      </c>
      <c r="W14" s="14" t="e">
        <f>#REF!/#REF!</f>
        <v>#REF!</v>
      </c>
      <c r="X14" s="14" t="e">
        <f>#REF!/#REF!</f>
        <v>#REF!</v>
      </c>
      <c r="Y14" s="14" t="e">
        <f>#REF!/#REF!</f>
        <v>#REF!</v>
      </c>
    </row>
    <row r="15" spans="1:43" x14ac:dyDescent="0.35">
      <c r="A15" s="9">
        <v>39934</v>
      </c>
      <c r="B15" s="4"/>
      <c r="C15" s="4">
        <v>184.47227980962762</v>
      </c>
      <c r="D15" s="21">
        <v>0.24787618593677507</v>
      </c>
      <c r="E15" s="21">
        <v>1.9004427646433157</v>
      </c>
      <c r="F15" s="21">
        <v>1.9227740310753916E-2</v>
      </c>
      <c r="G15" s="21">
        <v>-0.37480724551596722</v>
      </c>
      <c r="H15" s="21"/>
      <c r="I15" s="21"/>
      <c r="J15" s="21"/>
      <c r="K15" s="21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 t="e">
        <f>#REF!/#REF!</f>
        <v>#REF!</v>
      </c>
      <c r="W15" s="14" t="e">
        <f>#REF!/#REF!</f>
        <v>#REF!</v>
      </c>
      <c r="X15" s="14" t="e">
        <f>#REF!/#REF!</f>
        <v>#REF!</v>
      </c>
      <c r="Y15" s="14" t="e">
        <f>#REF!/#REF!</f>
        <v>#REF!</v>
      </c>
    </row>
    <row r="16" spans="1:43" x14ac:dyDescent="0.35">
      <c r="A16" s="9">
        <v>39965</v>
      </c>
      <c r="B16" s="4"/>
      <c r="C16" s="4">
        <v>184.65131425087549</v>
      </c>
      <c r="D16" s="21">
        <v>0.35413711850955565</v>
      </c>
      <c r="E16" s="21">
        <v>1.8252056638742999</v>
      </c>
      <c r="F16" s="21">
        <v>2.1150514341826465E-2</v>
      </c>
      <c r="G16" s="21">
        <v>-0.58678829259866916</v>
      </c>
      <c r="H16" s="21"/>
      <c r="I16" s="21"/>
      <c r="J16" s="21"/>
      <c r="K16" s="21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 t="e">
        <f>#REF!/#REF!</f>
        <v>#REF!</v>
      </c>
      <c r="W16" s="14" t="e">
        <f>#REF!/#REF!</f>
        <v>#REF!</v>
      </c>
      <c r="X16" s="14" t="e">
        <f>#REF!/#REF!</f>
        <v>#REF!</v>
      </c>
      <c r="Y16" s="14" t="e">
        <f>#REF!/#REF!</f>
        <v>#REF!</v>
      </c>
    </row>
    <row r="17" spans="1:25" x14ac:dyDescent="0.35">
      <c r="A17" s="9">
        <v>39995</v>
      </c>
      <c r="B17" s="4"/>
      <c r="C17" s="4">
        <v>183.85184182294455</v>
      </c>
      <c r="D17" s="21">
        <v>0.52197640438447479</v>
      </c>
      <c r="E17" s="21">
        <v>1.9673197680068029</v>
      </c>
      <c r="F17" s="21">
        <v>2.3073288372899015E-2</v>
      </c>
      <c r="G17" s="21">
        <v>-9.919202870622712E-2</v>
      </c>
      <c r="H17" s="21"/>
      <c r="I17" s="21"/>
      <c r="J17" s="21"/>
      <c r="K17" s="21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 t="e">
        <f>#REF!/#REF!</f>
        <v>#REF!</v>
      </c>
      <c r="W17" s="14" t="e">
        <f>#REF!/#REF!</f>
        <v>#REF!</v>
      </c>
      <c r="X17" s="14" t="e">
        <f>#REF!/#REF!</f>
        <v>#REF!</v>
      </c>
      <c r="Y17" s="14" t="e">
        <f>#REF!/#REF!</f>
        <v>#REF!</v>
      </c>
    </row>
    <row r="18" spans="1:25" x14ac:dyDescent="0.35">
      <c r="A18" s="9">
        <v>40026</v>
      </c>
      <c r="B18" s="4"/>
      <c r="C18" s="4">
        <v>182.22316984458257</v>
      </c>
      <c r="D18" s="21">
        <v>0.68420309808433899</v>
      </c>
      <c r="E18" s="21">
        <v>2.4129247829171447</v>
      </c>
      <c r="F18" s="21">
        <v>3.1134148733940492E-2</v>
      </c>
      <c r="G18" s="21">
        <v>0.91358738068450407</v>
      </c>
      <c r="H18" s="21"/>
      <c r="I18" s="21"/>
      <c r="J18" s="21"/>
      <c r="K18" s="21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 t="e">
        <f>#REF!/#REF!</f>
        <v>#REF!</v>
      </c>
      <c r="W18" s="14" t="e">
        <f>#REF!/#REF!</f>
        <v>#REF!</v>
      </c>
      <c r="X18" s="14" t="e">
        <f>#REF!/#REF!</f>
        <v>#REF!</v>
      </c>
      <c r="Y18" s="14" t="e">
        <f>#REF!/#REF!</f>
        <v>#REF!</v>
      </c>
    </row>
    <row r="19" spans="1:25" x14ac:dyDescent="0.35">
      <c r="A19" s="9">
        <v>40057</v>
      </c>
      <c r="B19" s="4"/>
      <c r="C19" s="4">
        <v>181.22690352184384</v>
      </c>
      <c r="D19" s="21">
        <v>0.81521588572883275</v>
      </c>
      <c r="E19" s="21">
        <v>2.9366469480527257</v>
      </c>
      <c r="F19" s="21">
        <v>3.919500909498197E-2</v>
      </c>
      <c r="G19" s="21">
        <v>1.2470578902821217</v>
      </c>
      <c r="H19" s="21"/>
      <c r="I19" s="21"/>
      <c r="J19" s="21"/>
      <c r="K19" s="21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 t="e">
        <f>#REF!/#REF!</f>
        <v>#REF!</v>
      </c>
      <c r="W19" s="14" t="e">
        <f>#REF!/#REF!</f>
        <v>#REF!</v>
      </c>
      <c r="X19" s="14" t="e">
        <f>#REF!/#REF!</f>
        <v>#REF!</v>
      </c>
      <c r="Y19" s="14" t="e">
        <f>#REF!/#REF!</f>
        <v>#REF!</v>
      </c>
    </row>
    <row r="20" spans="1:25" x14ac:dyDescent="0.35">
      <c r="A20" s="9">
        <v>40087</v>
      </c>
      <c r="B20" s="4"/>
      <c r="C20" s="4">
        <v>180.80035538662759</v>
      </c>
      <c r="D20" s="21">
        <v>0.90553043292564439</v>
      </c>
      <c r="E20" s="21">
        <v>3.1799490863867845</v>
      </c>
      <c r="F20" s="21">
        <v>4.7255869456023447E-2</v>
      </c>
      <c r="G20" s="21">
        <v>1.3319284796064608</v>
      </c>
      <c r="H20" s="21"/>
      <c r="I20" s="21"/>
      <c r="J20" s="21"/>
      <c r="K20" s="21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 t="e">
        <f>#REF!/#REF!</f>
        <v>#REF!</v>
      </c>
      <c r="W20" s="14" t="e">
        <f>#REF!/#REF!</f>
        <v>#REF!</v>
      </c>
      <c r="X20" s="14" t="e">
        <f>#REF!/#REF!</f>
        <v>#REF!</v>
      </c>
      <c r="Y20" s="14" t="e">
        <f>#REF!/#REF!</f>
        <v>#REF!</v>
      </c>
    </row>
    <row r="21" spans="1:25" x14ac:dyDescent="0.35">
      <c r="A21" s="9">
        <v>40118</v>
      </c>
      <c r="B21" s="4"/>
      <c r="C21" s="4">
        <v>180.95090841394506</v>
      </c>
      <c r="D21" s="21">
        <v>0.947282093215847</v>
      </c>
      <c r="E21" s="21">
        <v>3.701257912073828</v>
      </c>
      <c r="F21" s="21">
        <v>5.5316729817064925E-2</v>
      </c>
      <c r="G21" s="21">
        <v>0.61025410595070184</v>
      </c>
      <c r="H21" s="21"/>
      <c r="I21" s="21"/>
      <c r="J21" s="21"/>
      <c r="K21" s="21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 t="e">
        <f>#REF!/#REF!</f>
        <v>#REF!</v>
      </c>
      <c r="W21" s="14" t="e">
        <f>#REF!/#REF!</f>
        <v>#REF!</v>
      </c>
      <c r="X21" s="14" t="e">
        <f>#REF!/#REF!</f>
        <v>#REF!</v>
      </c>
      <c r="Y21" s="14" t="e">
        <f>#REF!/#REF!</f>
        <v>#REF!</v>
      </c>
    </row>
    <row r="22" spans="1:25" x14ac:dyDescent="0.35">
      <c r="A22" s="9">
        <v>40148</v>
      </c>
      <c r="B22" s="4"/>
      <c r="C22" s="4">
        <v>180.96621910653533</v>
      </c>
      <c r="D22" s="21">
        <v>1.005335558367733</v>
      </c>
      <c r="E22" s="21">
        <v>4.150835810828454</v>
      </c>
      <c r="F22" s="21">
        <v>6.3377590178106402E-2</v>
      </c>
      <c r="G22" s="21">
        <v>7.925118909287221E-2</v>
      </c>
      <c r="H22" s="21"/>
      <c r="I22" s="21"/>
      <c r="J22" s="21"/>
      <c r="K22" s="21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 t="e">
        <f>#REF!/#REF!</f>
        <v>#REF!</v>
      </c>
      <c r="W22" s="14" t="e">
        <f>#REF!/#REF!</f>
        <v>#REF!</v>
      </c>
      <c r="X22" s="14" t="e">
        <f>#REF!/#REF!</f>
        <v>#REF!</v>
      </c>
      <c r="Y22" s="14" t="e">
        <f>#REF!/#REF!</f>
        <v>#REF!</v>
      </c>
    </row>
    <row r="23" spans="1:25" x14ac:dyDescent="0.35">
      <c r="A23" s="9">
        <v>40179</v>
      </c>
      <c r="B23" s="4"/>
      <c r="C23" s="4">
        <v>181.03851319594861</v>
      </c>
      <c r="D23" s="21">
        <v>0.99947021849138196</v>
      </c>
      <c r="E23" s="21">
        <v>4.0680441478012028</v>
      </c>
      <c r="F23" s="21">
        <v>7.143845053914788E-2</v>
      </c>
      <c r="G23" s="21">
        <v>8.7553242222156769E-2</v>
      </c>
      <c r="H23" s="21"/>
      <c r="I23" s="21"/>
      <c r="J23" s="21"/>
      <c r="K23" s="21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 t="e">
        <f>#REF!/#REF!</f>
        <v>#REF!</v>
      </c>
      <c r="W23" s="14" t="e">
        <f>#REF!/#REF!</f>
        <v>#REF!</v>
      </c>
      <c r="X23" s="14" t="e">
        <f>#REF!/#REF!</f>
        <v>#REF!</v>
      </c>
      <c r="Y23" s="14" t="e">
        <f>#REF!/#REF!</f>
        <v>#REF!</v>
      </c>
    </row>
    <row r="24" spans="1:25" x14ac:dyDescent="0.35">
      <c r="A24" s="9">
        <v>40210</v>
      </c>
      <c r="B24" s="4"/>
      <c r="C24" s="4">
        <v>180.9835481634197</v>
      </c>
      <c r="D24" s="21">
        <v>1.0251877932765012</v>
      </c>
      <c r="E24" s="21">
        <v>4.3314742519145284</v>
      </c>
      <c r="F24" s="21">
        <v>8.038674506838106E-2</v>
      </c>
      <c r="G24" s="21">
        <v>-0.15557769867660909</v>
      </c>
      <c r="H24" s="21"/>
      <c r="I24" s="21"/>
      <c r="J24" s="21"/>
      <c r="K24" s="21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 t="e">
        <f>#REF!/#REF!</f>
        <v>#REF!</v>
      </c>
      <c r="W24" s="14" t="e">
        <f>#REF!/#REF!</f>
        <v>#REF!</v>
      </c>
      <c r="X24" s="14" t="e">
        <f>#REF!/#REF!</f>
        <v>#REF!</v>
      </c>
      <c r="Y24" s="14" t="e">
        <f>#REF!/#REF!</f>
        <v>#REF!</v>
      </c>
    </row>
    <row r="25" spans="1:25" x14ac:dyDescent="0.35">
      <c r="A25" s="9">
        <v>40238</v>
      </c>
      <c r="B25" s="4"/>
      <c r="C25" s="4">
        <v>180.98230436330434</v>
      </c>
      <c r="D25" s="21">
        <v>1.0340376681782857</v>
      </c>
      <c r="E25" s="21">
        <v>4.6189391964586832</v>
      </c>
      <c r="F25" s="21">
        <v>9.1109907933997647E-2</v>
      </c>
      <c r="G25" s="21">
        <v>-0.46137188087280379</v>
      </c>
      <c r="H25" s="21"/>
      <c r="I25" s="21"/>
      <c r="J25" s="21"/>
      <c r="K25" s="21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 t="e">
        <f>#REF!/#REF!</f>
        <v>#REF!</v>
      </c>
      <c r="W25" s="14" t="e">
        <f>#REF!/#REF!</f>
        <v>#REF!</v>
      </c>
      <c r="X25" s="14" t="e">
        <f>#REF!/#REF!</f>
        <v>#REF!</v>
      </c>
      <c r="Y25" s="14" t="e">
        <f>#REF!/#REF!</f>
        <v>#REF!</v>
      </c>
    </row>
    <row r="26" spans="1:25" x14ac:dyDescent="0.35">
      <c r="A26" s="9">
        <v>40269</v>
      </c>
      <c r="B26" s="4"/>
      <c r="C26" s="4">
        <v>180.6567605374407</v>
      </c>
      <c r="D26" s="21">
        <v>1.0536322226085417</v>
      </c>
      <c r="E26" s="21">
        <v>4.9541424716437916</v>
      </c>
      <c r="F26" s="21">
        <v>0.10449537330416092</v>
      </c>
      <c r="G26" s="21">
        <v>-0.50401134999469832</v>
      </c>
      <c r="H26" s="21"/>
      <c r="I26" s="21"/>
      <c r="J26" s="21"/>
      <c r="K26" s="21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 t="e">
        <f>#REF!/#REF!</f>
        <v>#REF!</v>
      </c>
      <c r="W26" s="14" t="e">
        <f>#REF!/#REF!</f>
        <v>#REF!</v>
      </c>
      <c r="X26" s="14" t="e">
        <f>#REF!/#REF!</f>
        <v>#REF!</v>
      </c>
      <c r="Y26" s="14" t="e">
        <f>#REF!/#REF!</f>
        <v>#REF!</v>
      </c>
    </row>
    <row r="27" spans="1:25" x14ac:dyDescent="0.35">
      <c r="A27" s="9">
        <v>40299</v>
      </c>
      <c r="B27" s="4"/>
      <c r="C27" s="4">
        <v>180.18062334854551</v>
      </c>
      <c r="D27" s="21">
        <v>1.0588507815348578</v>
      </c>
      <c r="E27" s="21">
        <v>5.5800834006857656</v>
      </c>
      <c r="F27" s="21">
        <v>0.12143057534709101</v>
      </c>
      <c r="G27" s="21">
        <v>-0.67596885111072424</v>
      </c>
      <c r="H27" s="21"/>
      <c r="I27" s="21"/>
      <c r="J27" s="21"/>
      <c r="K27" s="21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 t="e">
        <f>#REF!/#REF!</f>
        <v>#REF!</v>
      </c>
      <c r="W27" s="14" t="e">
        <f>#REF!/#REF!</f>
        <v>#REF!</v>
      </c>
      <c r="X27" s="14" t="e">
        <f>#REF!/#REF!</f>
        <v>#REF!</v>
      </c>
      <c r="Y27" s="14" t="e">
        <f>#REF!/#REF!</f>
        <v>#REF!</v>
      </c>
    </row>
    <row r="28" spans="1:25" x14ac:dyDescent="0.35">
      <c r="A28" s="9">
        <v>40330</v>
      </c>
      <c r="B28" s="4"/>
      <c r="C28" s="4">
        <v>179.76618716153712</v>
      </c>
      <c r="D28" s="21">
        <v>1.0777838203291026</v>
      </c>
      <c r="E28" s="21">
        <v>6.1379002706047174</v>
      </c>
      <c r="F28" s="21">
        <v>0.14102807989456778</v>
      </c>
      <c r="G28" s="21">
        <v>-0.85788007736300642</v>
      </c>
      <c r="H28" s="21"/>
      <c r="I28" s="21"/>
      <c r="J28" s="21"/>
      <c r="K28" s="21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 t="e">
        <f>#REF!/#REF!</f>
        <v>#REF!</v>
      </c>
      <c r="W28" s="14" t="e">
        <f>#REF!/#REF!</f>
        <v>#REF!</v>
      </c>
      <c r="X28" s="14" t="e">
        <f>#REF!/#REF!</f>
        <v>#REF!</v>
      </c>
      <c r="Y28" s="14" t="e">
        <f>#REF!/#REF!</f>
        <v>#REF!</v>
      </c>
    </row>
    <row r="29" spans="1:25" x14ac:dyDescent="0.35">
      <c r="A29" s="9">
        <v>40360</v>
      </c>
      <c r="B29" s="4"/>
      <c r="C29" s="4">
        <v>179.8248063024036</v>
      </c>
      <c r="D29" s="21">
        <v>1.0552630896096673</v>
      </c>
      <c r="E29" s="21">
        <v>6.2784972884363413</v>
      </c>
      <c r="F29" s="21">
        <v>0.16328788694661966</v>
      </c>
      <c r="G29" s="21">
        <v>-1.05683531239373</v>
      </c>
      <c r="H29" s="21"/>
      <c r="I29" s="21"/>
      <c r="J29" s="21"/>
      <c r="K29" s="21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 t="e">
        <f>#REF!/#REF!</f>
        <v>#REF!</v>
      </c>
      <c r="W29" s="14" t="e">
        <f>#REF!/#REF!</f>
        <v>#REF!</v>
      </c>
      <c r="X29" s="14" t="e">
        <f>#REF!/#REF!</f>
        <v>#REF!</v>
      </c>
      <c r="Y29" s="14" t="e">
        <f>#REF!/#REF!</f>
        <v>#REF!</v>
      </c>
    </row>
    <row r="30" spans="1:25" x14ac:dyDescent="0.35">
      <c r="A30" s="9">
        <v>40391</v>
      </c>
      <c r="B30" s="4"/>
      <c r="C30" s="4">
        <v>179.93578426865122</v>
      </c>
      <c r="D30" s="21">
        <v>0.96481805058243708</v>
      </c>
      <c r="E30" s="21">
        <v>6.7672869080837756</v>
      </c>
      <c r="F30" s="21">
        <v>0.18820999650324666</v>
      </c>
      <c r="G30" s="21">
        <v>-1.5910799688181783</v>
      </c>
      <c r="H30" s="21"/>
      <c r="I30" s="21"/>
      <c r="J30" s="21"/>
      <c r="K30" s="21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 t="e">
        <f>#REF!/#REF!</f>
        <v>#REF!</v>
      </c>
      <c r="W30" s="14" t="e">
        <f>#REF!/#REF!</f>
        <v>#REF!</v>
      </c>
      <c r="X30" s="14" t="e">
        <f>#REF!/#REF!</f>
        <v>#REF!</v>
      </c>
      <c r="Y30" s="14" t="e">
        <f>#REF!/#REF!</f>
        <v>#REF!</v>
      </c>
    </row>
    <row r="31" spans="1:25" x14ac:dyDescent="0.35">
      <c r="A31" s="9">
        <v>40422</v>
      </c>
      <c r="B31" s="4"/>
      <c r="C31" s="4">
        <v>179.84050580610378</v>
      </c>
      <c r="D31" s="21">
        <v>0.83825386021968029</v>
      </c>
      <c r="E31" s="21">
        <v>7.1935564527857423</v>
      </c>
      <c r="F31" s="21">
        <v>0.21579440856442034</v>
      </c>
      <c r="G31" s="21">
        <v>-1.823091272671121</v>
      </c>
      <c r="H31" s="21"/>
      <c r="I31" s="21"/>
      <c r="J31" s="21"/>
      <c r="K31" s="21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 t="e">
        <f>#REF!/#REF!</f>
        <v>#REF!</v>
      </c>
      <c r="W31" s="14" t="e">
        <f>#REF!/#REF!</f>
        <v>#REF!</v>
      </c>
      <c r="X31" s="14" t="e">
        <f>#REF!/#REF!</f>
        <v>#REF!</v>
      </c>
      <c r="Y31" s="14" t="e">
        <f>#REF!/#REF!</f>
        <v>#REF!</v>
      </c>
    </row>
    <row r="32" spans="1:25" x14ac:dyDescent="0.35">
      <c r="A32" s="9">
        <v>40452</v>
      </c>
      <c r="B32" s="4"/>
      <c r="C32" s="4">
        <v>178.96618526899064</v>
      </c>
      <c r="D32" s="21">
        <v>0.80240782121708776</v>
      </c>
      <c r="E32" s="21">
        <v>7.8161796183461263</v>
      </c>
      <c r="F32" s="21">
        <v>0.24692855729836083</v>
      </c>
      <c r="G32" s="21">
        <v>-1.5666820108497177</v>
      </c>
      <c r="H32" s="21"/>
      <c r="I32" s="21"/>
      <c r="J32" s="21"/>
      <c r="K32" s="21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 t="e">
        <f>#REF!/#REF!</f>
        <v>#REF!</v>
      </c>
      <c r="W32" s="14" t="e">
        <f>#REF!/#REF!</f>
        <v>#REF!</v>
      </c>
      <c r="X32" s="14" t="e">
        <f>#REF!/#REF!</f>
        <v>#REF!</v>
      </c>
      <c r="Y32" s="14" t="e">
        <f>#REF!/#REF!</f>
        <v>#REF!</v>
      </c>
    </row>
    <row r="33" spans="1:25" x14ac:dyDescent="0.35">
      <c r="A33" s="9">
        <v>40483</v>
      </c>
      <c r="B33" s="4"/>
      <c r="C33" s="4">
        <v>177.3699297267874</v>
      </c>
      <c r="D33" s="21">
        <v>0.8409065079887057</v>
      </c>
      <c r="E33" s="21">
        <v>8.4462312610120875</v>
      </c>
      <c r="F33" s="21">
        <v>0.28161244270503971</v>
      </c>
      <c r="G33" s="21">
        <v>-0.67366068349073771</v>
      </c>
      <c r="H33" s="21"/>
      <c r="I33" s="21"/>
      <c r="J33" s="21"/>
      <c r="K33" s="21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 t="e">
        <f>#REF!/#REF!</f>
        <v>#REF!</v>
      </c>
      <c r="W33" s="14" t="e">
        <f>#REF!/#REF!</f>
        <v>#REF!</v>
      </c>
      <c r="X33" s="14" t="e">
        <f>#REF!/#REF!</f>
        <v>#REF!</v>
      </c>
      <c r="Y33" s="14" t="e">
        <f>#REF!/#REF!</f>
        <v>#REF!</v>
      </c>
    </row>
    <row r="34" spans="1:25" x14ac:dyDescent="0.35">
      <c r="A34" s="9">
        <v>40513</v>
      </c>
      <c r="B34" s="4"/>
      <c r="C34" s="4">
        <v>175.59608207355996</v>
      </c>
      <c r="D34" s="21">
        <v>0.88056590440666582</v>
      </c>
      <c r="E34" s="21">
        <v>9.3776079656787772</v>
      </c>
      <c r="F34" s="21">
        <v>0.31984606478448541</v>
      </c>
      <c r="G34" s="21">
        <v>9.0917246572615795E-2</v>
      </c>
      <c r="H34" s="21"/>
      <c r="I34" s="21"/>
      <c r="J34" s="21"/>
      <c r="K34" s="21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 t="e">
        <f>#REF!/#REF!</f>
        <v>#REF!</v>
      </c>
      <c r="W34" s="14" t="e">
        <f>#REF!/#REF!</f>
        <v>#REF!</v>
      </c>
      <c r="X34" s="14" t="e">
        <f>#REF!/#REF!</f>
        <v>#REF!</v>
      </c>
      <c r="Y34" s="14" t="e">
        <f>#REF!/#REF!</f>
        <v>#REF!</v>
      </c>
    </row>
    <row r="35" spans="1:25" x14ac:dyDescent="0.35">
      <c r="A35" s="9">
        <v>40574.979166666664</v>
      </c>
      <c r="B35" s="4"/>
      <c r="C35" s="4">
        <v>174.69324879217805</v>
      </c>
      <c r="D35" s="21">
        <v>0.76749017016294374</v>
      </c>
      <c r="E35" s="21">
        <v>9.8640749502505116</v>
      </c>
      <c r="F35" s="21">
        <v>0.36162942353666949</v>
      </c>
      <c r="G35" s="21">
        <v>0.57857591887432136</v>
      </c>
      <c r="H35" s="21"/>
      <c r="I35" s="21"/>
      <c r="J35" s="21"/>
      <c r="K35" s="21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 t="e">
        <f>#REF!/#REF!</f>
        <v>#REF!</v>
      </c>
      <c r="W35" s="14" t="e">
        <f>#REF!/#REF!</f>
        <v>#REF!</v>
      </c>
      <c r="X35" s="14" t="e">
        <f>#REF!/#REF!</f>
        <v>#REF!</v>
      </c>
      <c r="Y35" s="14" t="e">
        <f>#REF!/#REF!</f>
        <v>#REF!</v>
      </c>
    </row>
    <row r="36" spans="1:25" x14ac:dyDescent="0.35">
      <c r="A36" s="9">
        <v>40602.979166666664</v>
      </c>
      <c r="B36" s="4"/>
      <c r="C36" s="4">
        <v>174.11000995183448</v>
      </c>
      <c r="D36" s="21">
        <v>0.64127465986970833</v>
      </c>
      <c r="E36" s="21">
        <v>10.271887436413323</v>
      </c>
      <c r="F36" s="21">
        <v>0.40607508479342869</v>
      </c>
      <c r="G36" s="21">
        <v>0.83577212209155505</v>
      </c>
      <c r="H36" s="21"/>
      <c r="I36" s="21"/>
      <c r="J36" s="21"/>
      <c r="K36" s="21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 t="e">
        <f>#REF!/#REF!</f>
        <v>#REF!</v>
      </c>
      <c r="W36" s="14" t="e">
        <f>#REF!/#REF!</f>
        <v>#REF!</v>
      </c>
      <c r="X36" s="14" t="e">
        <f>#REF!/#REF!</f>
        <v>#REF!</v>
      </c>
      <c r="Y36" s="14" t="e">
        <f>#REF!/#REF!</f>
        <v>#REF!</v>
      </c>
    </row>
    <row r="37" spans="1:25" x14ac:dyDescent="0.35">
      <c r="A37" s="9">
        <v>40633.979166666664</v>
      </c>
      <c r="B37" s="4"/>
      <c r="C37" s="4">
        <v>173.43269827049801</v>
      </c>
      <c r="D37" s="21">
        <v>0.56564872964901269</v>
      </c>
      <c r="E37" s="21">
        <v>10.744080638055237</v>
      </c>
      <c r="F37" s="21">
        <v>0.45318304855476299</v>
      </c>
      <c r="G37" s="21">
        <v>1.0694085682454784</v>
      </c>
      <c r="H37" s="21"/>
      <c r="I37" s="21"/>
      <c r="J37" s="21"/>
      <c r="K37" s="21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 t="e">
        <f>#REF!/#REF!</f>
        <v>#REF!</v>
      </c>
      <c r="W37" s="14" t="e">
        <f>#REF!/#REF!</f>
        <v>#REF!</v>
      </c>
      <c r="X37" s="14" t="e">
        <f>#REF!/#REF!</f>
        <v>#REF!</v>
      </c>
      <c r="Y37" s="14" t="e">
        <f>#REF!/#REF!</f>
        <v>#REF!</v>
      </c>
    </row>
    <row r="38" spans="1:25" x14ac:dyDescent="0.35">
      <c r="A38" s="9">
        <v>40663.979166666664</v>
      </c>
      <c r="B38" s="4"/>
      <c r="C38" s="4">
        <v>173.26055490517774</v>
      </c>
      <c r="D38" s="21">
        <v>0.47770599371673939</v>
      </c>
      <c r="E38" s="21">
        <v>10.645549725877174</v>
      </c>
      <c r="F38" s="21">
        <v>0.50295331482064398</v>
      </c>
      <c r="G38" s="21">
        <v>1.3782553154102004</v>
      </c>
      <c r="H38" s="21"/>
      <c r="I38" s="21"/>
      <c r="J38" s="21"/>
      <c r="K38" s="21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 t="e">
        <f>#REF!/#REF!</f>
        <v>#REF!</v>
      </c>
      <c r="W38" s="14" t="e">
        <f>#REF!/#REF!</f>
        <v>#REF!</v>
      </c>
      <c r="X38" s="14" t="e">
        <f>#REF!/#REF!</f>
        <v>#REF!</v>
      </c>
      <c r="Y38" s="14" t="e">
        <f>#REF!/#REF!</f>
        <v>#REF!</v>
      </c>
    </row>
    <row r="39" spans="1:25" x14ac:dyDescent="0.35">
      <c r="A39" s="9">
        <v>40694.979166666664</v>
      </c>
      <c r="B39" s="4"/>
      <c r="C39" s="4">
        <v>173.43531627055378</v>
      </c>
      <c r="D39" s="21">
        <v>0.41789354554023816</v>
      </c>
      <c r="E39" s="21">
        <v>10.600244709802922</v>
      </c>
      <c r="F39" s="21">
        <v>0.55538588359110008</v>
      </c>
      <c r="G39" s="21">
        <v>1.2561788455144551</v>
      </c>
      <c r="H39" s="21"/>
      <c r="I39" s="21"/>
      <c r="J39" s="21"/>
      <c r="K39" s="21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 t="e">
        <f>#REF!/#REF!</f>
        <v>#REF!</v>
      </c>
      <c r="W39" s="14" t="e">
        <f>#REF!/#REF!</f>
        <v>#REF!</v>
      </c>
      <c r="X39" s="14" t="e">
        <f>#REF!/#REF!</f>
        <v>#REF!</v>
      </c>
      <c r="Y39" s="14" t="e">
        <f>#REF!/#REF!</f>
        <v>#REF!</v>
      </c>
    </row>
    <row r="40" spans="1:25" x14ac:dyDescent="0.35">
      <c r="A40" s="9">
        <v>40724.979166666664</v>
      </c>
      <c r="B40" s="4"/>
      <c r="C40" s="4">
        <v>173.18469458863154</v>
      </c>
      <c r="D40" s="21">
        <v>0.33108775547589175</v>
      </c>
      <c r="E40" s="21">
        <v>10.738488561088047</v>
      </c>
      <c r="F40" s="21">
        <v>0.61048075486610287</v>
      </c>
      <c r="G40" s="21">
        <v>1.4002675949409138</v>
      </c>
      <c r="H40" s="21"/>
      <c r="I40" s="21"/>
      <c r="J40" s="21"/>
      <c r="K40" s="21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 t="e">
        <f>#REF!/#REF!</f>
        <v>#REF!</v>
      </c>
      <c r="W40" s="14" t="e">
        <f>#REF!/#REF!</f>
        <v>#REF!</v>
      </c>
      <c r="X40" s="14" t="e">
        <f>#REF!/#REF!</f>
        <v>#REF!</v>
      </c>
      <c r="Y40" s="14" t="e">
        <f>#REF!/#REF!</f>
        <v>#REF!</v>
      </c>
    </row>
    <row r="41" spans="1:25" x14ac:dyDescent="0.35">
      <c r="A41" s="9">
        <v>40755.979166666664</v>
      </c>
      <c r="B41" s="4"/>
      <c r="C41" s="4">
        <v>172.69901273754206</v>
      </c>
      <c r="D41" s="21">
        <v>0.26576565031430732</v>
      </c>
      <c r="E41" s="21">
        <v>11.026505678418346</v>
      </c>
      <c r="F41" s="21">
        <v>0.66823792864568077</v>
      </c>
      <c r="G41" s="21">
        <v>1.6054972600821031</v>
      </c>
      <c r="H41" s="21"/>
      <c r="I41" s="21"/>
      <c r="J41" s="21"/>
      <c r="K41" s="21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 t="e">
        <f>#REF!/#REF!</f>
        <v>#REF!</v>
      </c>
      <c r="W41" s="14" t="e">
        <f>#REF!/#REF!</f>
        <v>#REF!</v>
      </c>
      <c r="X41" s="14" t="e">
        <f>#REF!/#REF!</f>
        <v>#REF!</v>
      </c>
      <c r="Y41" s="14" t="e">
        <f>#REF!/#REF!</f>
        <v>#REF!</v>
      </c>
    </row>
    <row r="42" spans="1:25" x14ac:dyDescent="0.35">
      <c r="A42" s="9">
        <v>40786.979166666664</v>
      </c>
      <c r="B42" s="4"/>
      <c r="C42" s="4">
        <v>172.3657707193903</v>
      </c>
      <c r="D42" s="21">
        <v>0.30542687395870871</v>
      </c>
      <c r="E42" s="21">
        <v>10.61796242960591</v>
      </c>
      <c r="F42" s="21">
        <v>0.72865740492983377</v>
      </c>
      <c r="G42" s="21">
        <v>2.247201827117749</v>
      </c>
      <c r="H42" s="21"/>
      <c r="I42" s="21"/>
      <c r="J42" s="21"/>
      <c r="K42" s="21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 t="e">
        <f>#REF!/#REF!</f>
        <v>#REF!</v>
      </c>
      <c r="W42" s="14" t="e">
        <f>#REF!/#REF!</f>
        <v>#REF!</v>
      </c>
      <c r="X42" s="14" t="e">
        <f>#REF!/#REF!</f>
        <v>#REF!</v>
      </c>
      <c r="Y42" s="14" t="e">
        <f>#REF!/#REF!</f>
        <v>#REF!</v>
      </c>
    </row>
    <row r="43" spans="1:25" x14ac:dyDescent="0.35">
      <c r="A43" s="9">
        <v>40816.979166666664</v>
      </c>
      <c r="B43" s="4"/>
      <c r="C43" s="4">
        <v>172.37636103858699</v>
      </c>
      <c r="D43" s="21">
        <v>0.34450595415714247</v>
      </c>
      <c r="E43" s="21">
        <v>10.101604771099886</v>
      </c>
      <c r="F43" s="21">
        <v>0.79173918371853347</v>
      </c>
      <c r="G43" s="21">
        <v>2.6508083074399451</v>
      </c>
      <c r="H43" s="21"/>
      <c r="I43" s="21"/>
      <c r="J43" s="21"/>
      <c r="K43" s="21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 t="e">
        <f>#REF!/#REF!</f>
        <v>#REF!</v>
      </c>
      <c r="W43" s="14" t="e">
        <f>#REF!/#REF!</f>
        <v>#REF!</v>
      </c>
      <c r="X43" s="14" t="e">
        <f>#REF!/#REF!</f>
        <v>#REF!</v>
      </c>
      <c r="Y43" s="14" t="e">
        <f>#REF!/#REF!</f>
        <v>#REF!</v>
      </c>
    </row>
    <row r="44" spans="1:25" x14ac:dyDescent="0.35">
      <c r="A44" s="9">
        <v>40847.979166666664</v>
      </c>
      <c r="B44" s="4"/>
      <c r="C44" s="4">
        <v>172.93017711606382</v>
      </c>
      <c r="D44" s="21">
        <v>0.32269826229978094</v>
      </c>
      <c r="E44" s="21">
        <v>9.3683440857342077</v>
      </c>
      <c r="F44" s="21">
        <v>0.85748326501180827</v>
      </c>
      <c r="G44" s="21">
        <v>2.7863165258928859</v>
      </c>
      <c r="H44" s="21"/>
      <c r="I44" s="21"/>
      <c r="J44" s="21"/>
      <c r="K44" s="21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 t="e">
        <f>#REF!/#REF!</f>
        <v>#REF!</v>
      </c>
      <c r="W44" s="14" t="e">
        <f>#REF!/#REF!</f>
        <v>#REF!</v>
      </c>
      <c r="X44" s="14" t="e">
        <f>#REF!/#REF!</f>
        <v>#REF!</v>
      </c>
      <c r="Y44" s="14" t="e">
        <f>#REF!/#REF!</f>
        <v>#REF!</v>
      </c>
    </row>
    <row r="45" spans="1:25" x14ac:dyDescent="0.35">
      <c r="A45" s="9">
        <v>40877.979166666664</v>
      </c>
      <c r="B45" s="4"/>
      <c r="C45" s="4">
        <v>173.54949810186449</v>
      </c>
      <c r="D45" s="21">
        <v>0.30720062434315309</v>
      </c>
      <c r="E45" s="21">
        <v>8.8334429980124014</v>
      </c>
      <c r="F45" s="21">
        <v>0.92588964880965818</v>
      </c>
      <c r="G45" s="21">
        <v>2.6489878819728006</v>
      </c>
      <c r="H45" s="21"/>
      <c r="I45" s="21"/>
      <c r="J45" s="21"/>
      <c r="K45" s="21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 t="e">
        <f>#REF!/#REF!</f>
        <v>#REF!</v>
      </c>
      <c r="W45" s="14" t="e">
        <f>#REF!/#REF!</f>
        <v>#REF!</v>
      </c>
      <c r="X45" s="14" t="e">
        <f>#REF!/#REF!</f>
        <v>#REF!</v>
      </c>
      <c r="Y45" s="14" t="e">
        <f>#REF!/#REF!</f>
        <v>#REF!</v>
      </c>
    </row>
    <row r="46" spans="1:25" x14ac:dyDescent="0.35">
      <c r="A46" s="9">
        <v>40908.979166666664</v>
      </c>
      <c r="B46" s="4"/>
      <c r="C46" s="4">
        <v>174.04698456398265</v>
      </c>
      <c r="D46" s="21">
        <v>0.30497610178548484</v>
      </c>
      <c r="E46" s="21">
        <v>7.968861611400115</v>
      </c>
      <c r="F46" s="21">
        <v>0.99695833511205478</v>
      </c>
      <c r="G46" s="21">
        <v>2.9472386427221977</v>
      </c>
      <c r="H46" s="21"/>
      <c r="I46" s="21"/>
      <c r="J46" s="21"/>
      <c r="K46" s="21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 t="e">
        <f>#REF!/#REF!</f>
        <v>#REF!</v>
      </c>
      <c r="W46" s="14" t="e">
        <f>#REF!/#REF!</f>
        <v>#REF!</v>
      </c>
      <c r="X46" s="14" t="e">
        <f>#REF!/#REF!</f>
        <v>#REF!</v>
      </c>
      <c r="Y46" s="14" t="e">
        <f>#REF!/#REF!</f>
        <v>#REF!</v>
      </c>
    </row>
    <row r="47" spans="1:25" x14ac:dyDescent="0.35">
      <c r="A47" s="9">
        <v>40939.979166666664</v>
      </c>
      <c r="B47" s="4"/>
      <c r="C47" s="4">
        <v>174.092227104996</v>
      </c>
      <c r="D47" s="21">
        <v>0.34525645882413869</v>
      </c>
      <c r="E47" s="21">
        <v>7.7134029721658237</v>
      </c>
      <c r="F47" s="21">
        <v>1.0706893239190265</v>
      </c>
      <c r="G47" s="21">
        <v>3.0434433950975119</v>
      </c>
      <c r="H47" s="21"/>
      <c r="I47" s="21"/>
      <c r="J47" s="21"/>
      <c r="K47" s="21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 t="e">
        <f>#REF!/#REF!</f>
        <v>#REF!</v>
      </c>
      <c r="W47" s="14" t="e">
        <f>#REF!/#REF!</f>
        <v>#REF!</v>
      </c>
      <c r="X47" s="14" t="e">
        <f>#REF!/#REF!</f>
        <v>#REF!</v>
      </c>
      <c r="Y47" s="14" t="e">
        <f>#REF!/#REF!</f>
        <v>#REF!</v>
      </c>
    </row>
    <row r="48" spans="1:25" x14ac:dyDescent="0.35">
      <c r="A48" s="9">
        <v>40968.979166666664</v>
      </c>
      <c r="B48" s="4"/>
      <c r="C48" s="4">
        <v>174.438013997837</v>
      </c>
      <c r="D48" s="21">
        <v>0.38803753013246478</v>
      </c>
      <c r="E48" s="21">
        <v>7.2352562780078813</v>
      </c>
      <c r="F48" s="21">
        <v>1.1470826152305449</v>
      </c>
      <c r="G48" s="21">
        <v>3.0566288337946048</v>
      </c>
      <c r="H48" s="21"/>
      <c r="I48" s="21"/>
      <c r="J48" s="21"/>
      <c r="K48" s="21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 t="e">
        <f>#REF!/#REF!</f>
        <v>#REF!</v>
      </c>
      <c r="W48" s="14" t="e">
        <f>#REF!/#REF!</f>
        <v>#REF!</v>
      </c>
      <c r="X48" s="14" t="e">
        <f>#REF!/#REF!</f>
        <v>#REF!</v>
      </c>
      <c r="Y48" s="14" t="e">
        <f>#REF!/#REF!</f>
        <v>#REF!</v>
      </c>
    </row>
    <row r="49" spans="1:25" x14ac:dyDescent="0.35">
      <c r="A49" s="9">
        <v>40999.979166666664</v>
      </c>
      <c r="B49" s="4"/>
      <c r="C49" s="4">
        <v>173.69932593882163</v>
      </c>
      <c r="D49" s="21">
        <v>0.43844909923845421</v>
      </c>
      <c r="E49" s="21">
        <v>7.3764273682010071</v>
      </c>
      <c r="F49" s="21">
        <v>1.2252507748784467</v>
      </c>
      <c r="G49" s="21">
        <v>3.5255660738629615</v>
      </c>
      <c r="H49" s="21"/>
      <c r="I49" s="21"/>
      <c r="J49" s="21"/>
      <c r="K49" s="21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 t="e">
        <f>#REF!/#REF!</f>
        <v>#REF!</v>
      </c>
      <c r="W49" s="14" t="e">
        <f>#REF!/#REF!</f>
        <v>#REF!</v>
      </c>
      <c r="X49" s="14" t="e">
        <f>#REF!/#REF!</f>
        <v>#REF!</v>
      </c>
      <c r="Y49" s="14" t="e">
        <f>#REF!/#REF!</f>
        <v>#REF!</v>
      </c>
    </row>
    <row r="50" spans="1:25" x14ac:dyDescent="0.35">
      <c r="A50" s="9">
        <v>41029.979166666664</v>
      </c>
      <c r="B50" s="4"/>
      <c r="C50" s="4">
        <v>173.23038817720288</v>
      </c>
      <c r="D50" s="21">
        <v>0.4736405032830362</v>
      </c>
      <c r="E50" s="21">
        <v>7.6520202955733509</v>
      </c>
      <c r="F50" s="21">
        <v>1.3043063686945402</v>
      </c>
      <c r="G50" s="21">
        <v>3.6046639102486893</v>
      </c>
      <c r="H50" s="21"/>
      <c r="I50" s="21"/>
      <c r="J50" s="21"/>
      <c r="K50" s="21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 t="e">
        <f>#REF!/#REF!</f>
        <v>#REF!</v>
      </c>
      <c r="W50" s="14" t="e">
        <f>#REF!/#REF!</f>
        <v>#REF!</v>
      </c>
      <c r="X50" s="14" t="e">
        <f>#REF!/#REF!</f>
        <v>#REF!</v>
      </c>
      <c r="Y50" s="14" t="e">
        <f>#REF!/#REF!</f>
        <v>#REF!</v>
      </c>
    </row>
    <row r="51" spans="1:25" x14ac:dyDescent="0.35">
      <c r="A51" s="9">
        <v>41060.979166666664</v>
      </c>
      <c r="B51" s="4"/>
      <c r="C51" s="4">
        <v>173.14472242780812</v>
      </c>
      <c r="D51" s="21">
        <v>0.4485262451794938</v>
      </c>
      <c r="E51" s="21">
        <v>7.3795033428690431</v>
      </c>
      <c r="F51" s="21">
        <v>1.3842493966788254</v>
      </c>
      <c r="G51" s="21">
        <v>3.908017842467018</v>
      </c>
      <c r="H51" s="21"/>
      <c r="I51" s="21"/>
      <c r="J51" s="21"/>
      <c r="K51" s="21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 t="e">
        <f>#REF!/#REF!</f>
        <v>#REF!</v>
      </c>
      <c r="W51" s="14" t="e">
        <f>#REF!/#REF!</f>
        <v>#REF!</v>
      </c>
      <c r="X51" s="14" t="e">
        <f>#REF!/#REF!</f>
        <v>#REF!</v>
      </c>
      <c r="Y51" s="14" t="e">
        <f>#REF!/#REF!</f>
        <v>#REF!</v>
      </c>
    </row>
    <row r="52" spans="1:25" x14ac:dyDescent="0.35">
      <c r="A52" s="9">
        <v>41090.979166666664</v>
      </c>
      <c r="B52" s="4"/>
      <c r="C52" s="4">
        <v>172.33795011676727</v>
      </c>
      <c r="D52" s="21">
        <v>0.46162082757666667</v>
      </c>
      <c r="E52" s="21">
        <v>7.7755256727373876</v>
      </c>
      <c r="F52" s="21">
        <v>1.4650798588313023</v>
      </c>
      <c r="G52" s="21">
        <v>4.2248427790898688</v>
      </c>
      <c r="H52" s="21"/>
      <c r="I52" s="21"/>
      <c r="J52" s="21"/>
      <c r="K52" s="21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 t="e">
        <f>#REF!/#REF!</f>
        <v>#REF!</v>
      </c>
      <c r="W52" s="14" t="e">
        <f>#REF!/#REF!</f>
        <v>#REF!</v>
      </c>
      <c r="X52" s="14" t="e">
        <f>#REF!/#REF!</f>
        <v>#REF!</v>
      </c>
      <c r="Y52" s="14" t="e">
        <f>#REF!/#REF!</f>
        <v>#REF!</v>
      </c>
    </row>
    <row r="53" spans="1:25" x14ac:dyDescent="0.35">
      <c r="A53" s="9">
        <v>41121.979166666664</v>
      </c>
      <c r="B53" s="4"/>
      <c r="C53" s="4">
        <v>170.94176142065507</v>
      </c>
      <c r="D53" s="21">
        <v>0.50817424100662834</v>
      </c>
      <c r="E53" s="21">
        <v>8.5663186190988938</v>
      </c>
      <c r="F53" s="21">
        <v>1.5467977551519709</v>
      </c>
      <c r="G53" s="21">
        <v>4.7019672190899371</v>
      </c>
      <c r="H53" s="21"/>
      <c r="I53" s="21"/>
      <c r="J53" s="21"/>
      <c r="K53" s="21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 t="e">
        <f>#REF!/#REF!</f>
        <v>#REF!</v>
      </c>
      <c r="W53" s="14" t="e">
        <f>#REF!/#REF!</f>
        <v>#REF!</v>
      </c>
      <c r="X53" s="14" t="e">
        <f>#REF!/#REF!</f>
        <v>#REF!</v>
      </c>
      <c r="Y53" s="14" t="e">
        <f>#REF!/#REF!</f>
        <v>#REF!</v>
      </c>
    </row>
    <row r="54" spans="1:25" x14ac:dyDescent="0.35">
      <c r="A54" s="9">
        <v>41152.979166666664</v>
      </c>
      <c r="B54" s="4"/>
      <c r="C54" s="4">
        <v>169.84525787331128</v>
      </c>
      <c r="D54" s="21">
        <v>0.54652783203709987</v>
      </c>
      <c r="E54" s="21">
        <v>9.5964513758237899</v>
      </c>
      <c r="F54" s="21">
        <v>1.6294030856408028</v>
      </c>
      <c r="G54" s="21">
        <v>4.6473790881895241</v>
      </c>
      <c r="H54" s="21"/>
      <c r="I54" s="21"/>
      <c r="J54" s="21"/>
      <c r="K54" s="21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 t="e">
        <f>#REF!/#REF!</f>
        <v>#REF!</v>
      </c>
      <c r="W54" s="14" t="e">
        <f>#REF!/#REF!</f>
        <v>#REF!</v>
      </c>
      <c r="X54" s="14" t="e">
        <f>#REF!/#REF!</f>
        <v>#REF!</v>
      </c>
      <c r="Y54" s="14" t="e">
        <f>#REF!/#REF!</f>
        <v>#REF!</v>
      </c>
    </row>
    <row r="55" spans="1:25" x14ac:dyDescent="0.35">
      <c r="A55" s="9">
        <v>41182.979166666664</v>
      </c>
      <c r="B55" s="4"/>
      <c r="C55" s="4">
        <v>168.41312814238248</v>
      </c>
      <c r="D55" s="21">
        <v>0.63269411867423742</v>
      </c>
      <c r="E55" s="21">
        <v>10.454887254166039</v>
      </c>
      <c r="F55" s="21">
        <v>1.7128958502978548</v>
      </c>
      <c r="G55" s="21">
        <v>5.0514138894818927</v>
      </c>
      <c r="H55" s="21"/>
      <c r="I55" s="21"/>
      <c r="J55" s="21"/>
      <c r="K55" s="21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 t="e">
        <f>#REF!/#REF!</f>
        <v>#REF!</v>
      </c>
      <c r="W55" s="14" t="e">
        <f>#REF!/#REF!</f>
        <v>#REF!</v>
      </c>
      <c r="X55" s="14" t="e">
        <f>#REF!/#REF!</f>
        <v>#REF!</v>
      </c>
      <c r="Y55" s="14" t="e">
        <f>#REF!/#REF!</f>
        <v>#REF!</v>
      </c>
    </row>
    <row r="56" spans="1:25" x14ac:dyDescent="0.35">
      <c r="A56" s="9">
        <v>41212.979166666664</v>
      </c>
      <c r="B56" s="4"/>
      <c r="C56" s="4">
        <v>166.91046339254913</v>
      </c>
      <c r="D56" s="21">
        <v>0.7279772734722485</v>
      </c>
      <c r="E56" s="21">
        <v>11.512500471945998</v>
      </c>
      <c r="F56" s="21">
        <v>1.7963886149548784</v>
      </c>
      <c r="G56" s="21">
        <v>5.3176895020802419</v>
      </c>
      <c r="H56" s="21"/>
      <c r="I56" s="21"/>
      <c r="J56" s="21"/>
      <c r="K56" s="21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 t="e">
        <f>#REF!/#REF!</f>
        <v>#REF!</v>
      </c>
      <c r="W56" s="14" t="e">
        <f>#REF!/#REF!</f>
        <v>#REF!</v>
      </c>
      <c r="X56" s="14" t="e">
        <f>#REF!/#REF!</f>
        <v>#REF!</v>
      </c>
      <c r="Y56" s="14" t="e">
        <f>#REF!/#REF!</f>
        <v>#REF!</v>
      </c>
    </row>
    <row r="57" spans="1:25" x14ac:dyDescent="0.35">
      <c r="A57" s="9">
        <v>41243</v>
      </c>
      <c r="B57" s="4"/>
      <c r="C57" s="4">
        <v>165.83259395529646</v>
      </c>
      <c r="D57" s="21">
        <v>0.82732985920162605</v>
      </c>
      <c r="E57" s="21">
        <v>11.946086249175835</v>
      </c>
      <c r="F57" s="21">
        <v>1.879881379611902</v>
      </c>
      <c r="G57" s="21">
        <v>5.7791278117166769</v>
      </c>
      <c r="H57" s="21"/>
      <c r="I57" s="21"/>
      <c r="J57" s="21"/>
      <c r="K57" s="21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 t="e">
        <f>#REF!/#REF!</f>
        <v>#REF!</v>
      </c>
      <c r="W57" s="14" t="e">
        <f>#REF!/#REF!</f>
        <v>#REF!</v>
      </c>
      <c r="X57" s="14" t="e">
        <f>#REF!/#REF!</f>
        <v>#REF!</v>
      </c>
      <c r="Y57" s="14" t="e">
        <f>#REF!/#REF!</f>
        <v>#REF!</v>
      </c>
    </row>
    <row r="58" spans="1:25" x14ac:dyDescent="0.35">
      <c r="A58" s="9">
        <v>41274.979166666664</v>
      </c>
      <c r="B58" s="4"/>
      <c r="C58" s="4">
        <v>165.08174801579401</v>
      </c>
      <c r="D58" s="21">
        <v>0.88534610246585999</v>
      </c>
      <c r="E58" s="21">
        <v>12.675844474239568</v>
      </c>
      <c r="F58" s="21">
        <v>1.9624867101007624</v>
      </c>
      <c r="G58" s="21">
        <v>5.6595939524023038</v>
      </c>
      <c r="H58" s="21"/>
      <c r="I58" s="21"/>
      <c r="J58" s="21"/>
      <c r="K58" s="21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 t="e">
        <f>#REF!/#REF!</f>
        <v>#REF!</v>
      </c>
      <c r="W58" s="14" t="e">
        <f>#REF!/#REF!</f>
        <v>#REF!</v>
      </c>
      <c r="X58" s="14" t="e">
        <f>#REF!/#REF!</f>
        <v>#REF!</v>
      </c>
      <c r="Y58" s="14" t="e">
        <f>#REF!/#REF!</f>
        <v>#REF!</v>
      </c>
    </row>
    <row r="59" spans="1:25" x14ac:dyDescent="0.35">
      <c r="A59" s="9">
        <v>41305.979166666664</v>
      </c>
      <c r="B59" s="4"/>
      <c r="C59" s="4">
        <v>164.32779584913419</v>
      </c>
      <c r="D59" s="21">
        <v>0.97802753404920395</v>
      </c>
      <c r="E59" s="21">
        <v>13.311789128237535</v>
      </c>
      <c r="F59" s="21">
        <v>2.044204606421431</v>
      </c>
      <c r="G59" s="21">
        <v>5.6032021371601388</v>
      </c>
      <c r="H59" s="21"/>
      <c r="I59" s="21"/>
      <c r="J59" s="21"/>
      <c r="K59" s="21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 t="e">
        <f>#REF!/#REF!</f>
        <v>#REF!</v>
      </c>
      <c r="W59" s="14" t="e">
        <f>#REF!/#REF!</f>
        <v>#REF!</v>
      </c>
      <c r="X59" s="14" t="e">
        <f>#REF!/#REF!</f>
        <v>#REF!</v>
      </c>
      <c r="Y59" s="14" t="e">
        <f>#REF!/#REF!</f>
        <v>#REF!</v>
      </c>
    </row>
    <row r="60" spans="1:25" x14ac:dyDescent="0.35">
      <c r="A60" s="9">
        <v>41333.979166666664</v>
      </c>
      <c r="B60" s="4"/>
      <c r="C60" s="4">
        <v>162.77796761545829</v>
      </c>
      <c r="D60" s="21">
        <v>1.1164492878603482</v>
      </c>
      <c r="E60" s="21">
        <v>14.034247706784271</v>
      </c>
      <c r="F60" s="21">
        <v>2.1241476344057162</v>
      </c>
      <c r="G60" s="21">
        <v>6.21220701049387</v>
      </c>
      <c r="H60" s="21"/>
      <c r="I60" s="21"/>
      <c r="J60" s="21"/>
      <c r="K60" s="21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 t="e">
        <f>#REF!/#REF!</f>
        <v>#REF!</v>
      </c>
      <c r="W60" s="14" t="e">
        <f>#REF!/#REF!</f>
        <v>#REF!</v>
      </c>
      <c r="X60" s="14" t="e">
        <f>#REF!/#REF!</f>
        <v>#REF!</v>
      </c>
      <c r="Y60" s="14" t="e">
        <f>#REF!/#REF!</f>
        <v>#REF!</v>
      </c>
    </row>
    <row r="61" spans="1:25" x14ac:dyDescent="0.35">
      <c r="A61" s="9">
        <v>41361.979166666664</v>
      </c>
      <c r="B61" s="4"/>
      <c r="C61" s="4">
        <v>162.54967292602578</v>
      </c>
      <c r="D61" s="21">
        <v>1.1530086662571364</v>
      </c>
      <c r="E61" s="21">
        <v>14.281305440888673</v>
      </c>
      <c r="F61" s="21">
        <v>2.202315794053618</v>
      </c>
      <c r="G61" s="21">
        <v>6.0787164277772945</v>
      </c>
      <c r="H61" s="21"/>
      <c r="I61" s="21"/>
      <c r="J61" s="21"/>
      <c r="K61" s="21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 t="e">
        <f>#REF!/#REF!</f>
        <v>#REF!</v>
      </c>
      <c r="W61" s="14" t="e">
        <f>#REF!/#REF!</f>
        <v>#REF!</v>
      </c>
      <c r="X61" s="14" t="e">
        <f>#REF!/#REF!</f>
        <v>#REF!</v>
      </c>
      <c r="Y61" s="14" t="e">
        <f>#REF!/#REF!</f>
        <v>#REF!</v>
      </c>
    </row>
    <row r="62" spans="1:25" x14ac:dyDescent="0.35">
      <c r="A62" s="9">
        <v>41365</v>
      </c>
      <c r="B62" s="4"/>
      <c r="C62" s="4">
        <v>162.02608491436658</v>
      </c>
      <c r="D62" s="21">
        <v>1.1853406876885799</v>
      </c>
      <c r="E62" s="21">
        <v>14.52801408959337</v>
      </c>
      <c r="F62" s="21">
        <v>2.2787090853651364</v>
      </c>
      <c r="G62" s="21">
        <v>6.2468704779888355</v>
      </c>
      <c r="H62" s="21"/>
      <c r="I62" s="21"/>
      <c r="J62" s="21"/>
      <c r="K62" s="21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 t="e">
        <f>#REF!/#REF!</f>
        <v>#REF!</v>
      </c>
      <c r="W62" s="14" t="e">
        <f>#REF!/#REF!</f>
        <v>#REF!</v>
      </c>
      <c r="X62" s="14" t="e">
        <f>#REF!/#REF!</f>
        <v>#REF!</v>
      </c>
      <c r="Y62" s="14" t="e">
        <f>#REF!/#REF!</f>
        <v>#REF!</v>
      </c>
    </row>
    <row r="63" spans="1:25" x14ac:dyDescent="0.35">
      <c r="A63" s="9">
        <v>41425.979166666664</v>
      </c>
      <c r="B63" s="4"/>
      <c r="C63" s="4">
        <v>160.81127186028513</v>
      </c>
      <c r="D63" s="21">
        <v>1.2560759855631147</v>
      </c>
      <c r="E63" s="21">
        <v>15.232112296091913</v>
      </c>
      <c r="F63" s="21">
        <v>2.3533275083402998</v>
      </c>
      <c r="G63" s="21">
        <v>6.6122316047220409</v>
      </c>
      <c r="H63" s="21"/>
      <c r="I63" s="21"/>
      <c r="J63" s="21"/>
      <c r="K63" s="21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 t="e">
        <f>#REF!/#REF!</f>
        <v>#REF!</v>
      </c>
      <c r="W63" s="14" t="e">
        <f>#REF!/#REF!</f>
        <v>#REF!</v>
      </c>
      <c r="X63" s="14" t="e">
        <f>#REF!/#REF!</f>
        <v>#REF!</v>
      </c>
      <c r="Y63" s="14" t="e">
        <f>#REF!/#REF!</f>
        <v>#REF!</v>
      </c>
    </row>
    <row r="64" spans="1:25" x14ac:dyDescent="0.35">
      <c r="A64" s="9">
        <v>41455.979166666664</v>
      </c>
      <c r="B64" s="4"/>
      <c r="C64" s="4">
        <v>160.43231267786948</v>
      </c>
      <c r="D64" s="21">
        <v>1.3114944140855584</v>
      </c>
      <c r="E64" s="21">
        <v>15.049056981306848</v>
      </c>
      <c r="F64" s="21">
        <v>2.4270584971472715</v>
      </c>
      <c r="G64" s="21">
        <v>7.0450966845933465</v>
      </c>
      <c r="H64" s="21"/>
      <c r="I64" s="21"/>
      <c r="J64" s="21"/>
      <c r="K64" s="21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 t="e">
        <f>#REF!/#REF!</f>
        <v>#REF!</v>
      </c>
      <c r="W64" s="14" t="e">
        <f>#REF!/#REF!</f>
        <v>#REF!</v>
      </c>
      <c r="X64" s="14" t="e">
        <f>#REF!/#REF!</f>
        <v>#REF!</v>
      </c>
      <c r="Y64" s="14" t="e">
        <f>#REF!/#REF!</f>
        <v>#REF!</v>
      </c>
    </row>
    <row r="65" spans="1:26" x14ac:dyDescent="0.35">
      <c r="A65" s="9">
        <v>41486.979166666664</v>
      </c>
      <c r="B65" s="4"/>
      <c r="C65" s="4">
        <v>159.97495450973193</v>
      </c>
      <c r="D65" s="21">
        <v>1.390342087121013</v>
      </c>
      <c r="E65" s="21">
        <v>14.987665095827481</v>
      </c>
      <c r="F65" s="21">
        <v>2.4999020517860515</v>
      </c>
      <c r="G65" s="21">
        <v>7.4121555105360244</v>
      </c>
      <c r="H65" s="21"/>
      <c r="I65" s="21"/>
      <c r="J65" s="21"/>
      <c r="K65" s="21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 t="e">
        <f>#REF!/#REF!</f>
        <v>#REF!</v>
      </c>
      <c r="W65" s="14" t="e">
        <f>#REF!/#REF!</f>
        <v>#REF!</v>
      </c>
      <c r="X65" s="14" t="e">
        <f>#REF!/#REF!</f>
        <v>#REF!</v>
      </c>
      <c r="Y65" s="14" t="e">
        <f>#REF!/#REF!</f>
        <v>#REF!</v>
      </c>
    </row>
    <row r="66" spans="1:26" x14ac:dyDescent="0.35">
      <c r="A66" s="9">
        <v>41517.979166666664</v>
      </c>
      <c r="B66" s="4"/>
      <c r="C66" s="4">
        <v>159.16968747230823</v>
      </c>
      <c r="D66" s="21">
        <v>1.4462145247042599</v>
      </c>
      <c r="E66" s="21">
        <v>15.145878656286158</v>
      </c>
      <c r="F66" s="21">
        <v>2.5718581722566398</v>
      </c>
      <c r="G66" s="21">
        <v>7.9313804294472163</v>
      </c>
      <c r="H66" s="21"/>
      <c r="I66" s="21"/>
      <c r="J66" s="21"/>
      <c r="K66" s="21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 t="e">
        <f>#REF!/#REF!</f>
        <v>#REF!</v>
      </c>
      <c r="W66" s="14" t="e">
        <f>#REF!/#REF!</f>
        <v>#REF!</v>
      </c>
      <c r="X66" s="14" t="e">
        <f>#REF!/#REF!</f>
        <v>#REF!</v>
      </c>
      <c r="Y66" s="14" t="e">
        <f>#REF!/#REF!</f>
        <v>#REF!</v>
      </c>
    </row>
    <row r="67" spans="1:26" x14ac:dyDescent="0.35">
      <c r="A67" s="9">
        <v>41518</v>
      </c>
      <c r="B67" s="4"/>
      <c r="C67" s="4">
        <v>158.54362139132738</v>
      </c>
      <c r="D67" s="21">
        <v>1.4739955320407034</v>
      </c>
      <c r="E67" s="21">
        <v>15.388044259349442</v>
      </c>
      <c r="F67" s="21">
        <v>2.6429268585590364</v>
      </c>
      <c r="G67" s="21">
        <v>8.2164312137259401</v>
      </c>
      <c r="H67" s="21"/>
      <c r="I67" s="21"/>
      <c r="J67" s="21"/>
      <c r="K67" s="21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 t="e">
        <f>#REF!/#REF!</f>
        <v>#REF!</v>
      </c>
      <c r="W67" s="14" t="e">
        <f>#REF!/#REF!</f>
        <v>#REF!</v>
      </c>
      <c r="X67" s="14" t="e">
        <f>#REF!/#REF!</f>
        <v>#REF!</v>
      </c>
      <c r="Y67" s="14" t="e">
        <f>#REF!/#REF!</f>
        <v>#REF!</v>
      </c>
    </row>
    <row r="68" spans="1:26" x14ac:dyDescent="0.35">
      <c r="A68" s="9">
        <v>41578.979166666664</v>
      </c>
      <c r="B68" s="4"/>
      <c r="C68" s="4">
        <v>157.97016948999567</v>
      </c>
      <c r="D68" s="21">
        <v>1.488920829323348</v>
      </c>
      <c r="E68" s="21">
        <v>15.846064735149668</v>
      </c>
      <c r="F68" s="21">
        <v>2.7131081106932413</v>
      </c>
      <c r="G68" s="21">
        <v>8.2467560898405736</v>
      </c>
      <c r="H68" s="21"/>
      <c r="I68" s="21"/>
      <c r="J68" s="21"/>
      <c r="K68" s="21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 t="e">
        <f>#REF!/#REF!</f>
        <v>#REF!</v>
      </c>
      <c r="W68" s="14" t="e">
        <f>#REF!/#REF!</f>
        <v>#REF!</v>
      </c>
      <c r="X68" s="14" t="e">
        <f>#REF!/#REF!</f>
        <v>#REF!</v>
      </c>
      <c r="Y68" s="14" t="e">
        <f>#REF!/#REF!</f>
        <v>#REF!</v>
      </c>
    </row>
    <row r="69" spans="1:26" x14ac:dyDescent="0.35">
      <c r="A69" s="9">
        <v>41608.979166666664</v>
      </c>
      <c r="B69" s="4"/>
      <c r="C69" s="4">
        <v>157.31041314279116</v>
      </c>
      <c r="D69" s="21">
        <v>1.4894433102533924</v>
      </c>
      <c r="E69" s="21">
        <v>16.152343380795685</v>
      </c>
      <c r="F69" s="21">
        <v>2.7824019286592829</v>
      </c>
      <c r="G69" s="21">
        <v>8.530417492502977</v>
      </c>
      <c r="H69" s="21"/>
      <c r="I69" s="21"/>
      <c r="J69" s="21"/>
      <c r="K69" s="21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 t="e">
        <f>#REF!/#REF!</f>
        <v>#REF!</v>
      </c>
      <c r="W69" s="14" t="e">
        <f>#REF!/#REF!</f>
        <v>#REF!</v>
      </c>
      <c r="X69" s="14" t="e">
        <f>#REF!/#REF!</f>
        <v>#REF!</v>
      </c>
      <c r="Y69" s="14" t="e">
        <f>#REF!/#REF!</f>
        <v>#REF!</v>
      </c>
    </row>
    <row r="70" spans="1:26" x14ac:dyDescent="0.35">
      <c r="A70" s="9">
        <v>41639.979166666664</v>
      </c>
      <c r="B70" s="4"/>
      <c r="C70" s="4">
        <v>156.635640240729</v>
      </c>
      <c r="D70" s="21">
        <v>1.5214361451135971</v>
      </c>
      <c r="E70" s="21">
        <v>16.54290763701826</v>
      </c>
      <c r="F70" s="21">
        <v>2.8508083124571044</v>
      </c>
      <c r="G70" s="21">
        <v>8.7142269196845348</v>
      </c>
      <c r="H70" s="21"/>
      <c r="I70" s="21"/>
      <c r="J70" s="21"/>
      <c r="K70" s="21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 t="e">
        <f>#REF!/#REF!</f>
        <v>#REF!</v>
      </c>
      <c r="W70" s="14" t="e">
        <f>#REF!/#REF!</f>
        <v>#REF!</v>
      </c>
      <c r="X70" s="14" t="e">
        <f>#REF!/#REF!</f>
        <v>#REF!</v>
      </c>
      <c r="Y70" s="14" t="e">
        <f>#REF!/#REF!</f>
        <v>#REF!</v>
      </c>
    </row>
    <row r="71" spans="1:26" x14ac:dyDescent="0.35">
      <c r="A71" s="9">
        <v>41670.979166666664</v>
      </c>
      <c r="B71" s="4"/>
      <c r="C71" s="4">
        <v>156.4446522381358</v>
      </c>
      <c r="D71" s="21">
        <v>1.5192206238698418</v>
      </c>
      <c r="E71" s="21">
        <v>16.57523202944688</v>
      </c>
      <c r="F71" s="21">
        <v>2.9183272620867626</v>
      </c>
      <c r="G71" s="21">
        <v>8.8075871014632128</v>
      </c>
      <c r="H71" s="21"/>
      <c r="I71" s="21"/>
      <c r="J71" s="21"/>
      <c r="K71" s="21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 t="e">
        <f>#REF!/#REF!</f>
        <v>#REF!</v>
      </c>
      <c r="W71" s="14" t="e">
        <f>#REF!/#REF!</f>
        <v>#REF!</v>
      </c>
      <c r="X71" s="14" t="e">
        <f>#REF!/#REF!</f>
        <v>#REF!</v>
      </c>
      <c r="Y71" s="14" t="e">
        <f>#REF!/#REF!</f>
        <v>#REF!</v>
      </c>
    </row>
    <row r="72" spans="1:26" x14ac:dyDescent="0.35">
      <c r="A72" s="9">
        <v>41698.979166666664</v>
      </c>
      <c r="B72" s="4"/>
      <c r="C72" s="4">
        <v>156.4776916312953</v>
      </c>
      <c r="D72" s="21">
        <v>1.5078383546440648</v>
      </c>
      <c r="E72" s="21">
        <v>16.418413127758953</v>
      </c>
      <c r="F72" s="21">
        <v>2.9849587775482291</v>
      </c>
      <c r="G72" s="21">
        <v>8.8761173637559523</v>
      </c>
      <c r="H72" s="21"/>
      <c r="I72" s="21"/>
      <c r="J72" s="21"/>
      <c r="K72" s="21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 t="e">
        <f>#REF!/#REF!</f>
        <v>#REF!</v>
      </c>
      <c r="W72" s="14" t="e">
        <f>#REF!/#REF!</f>
        <v>#REF!</v>
      </c>
      <c r="X72" s="14" t="e">
        <f>#REF!/#REF!</f>
        <v>#REF!</v>
      </c>
      <c r="Y72" s="14" t="e">
        <f>#REF!/#REF!</f>
        <v>#REF!</v>
      </c>
    </row>
    <row r="73" spans="1:26" x14ac:dyDescent="0.35">
      <c r="A73" s="9">
        <v>41729.979166666664</v>
      </c>
      <c r="B73" s="4"/>
      <c r="C73" s="4">
        <v>156.04297243332311</v>
      </c>
      <c r="D73" s="21">
        <v>1.5294982788765594</v>
      </c>
      <c r="E73" s="21">
        <v>16.424356597689496</v>
      </c>
      <c r="F73" s="21">
        <v>3.0507028588415039</v>
      </c>
      <c r="G73" s="21">
        <v>9.2174890862718257</v>
      </c>
      <c r="H73" s="21"/>
      <c r="I73" s="21"/>
      <c r="J73" s="21"/>
      <c r="K73" s="21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 t="e">
        <f>#REF!/#REF!</f>
        <v>#REF!</v>
      </c>
      <c r="W73" s="14" t="e">
        <f>#REF!/#REF!</f>
        <v>#REF!</v>
      </c>
      <c r="X73" s="14" t="e">
        <f>#REF!/#REF!</f>
        <v>#REF!</v>
      </c>
      <c r="Y73" s="14" t="e">
        <f>#REF!/#REF!</f>
        <v>#REF!</v>
      </c>
      <c r="Z73" s="15"/>
    </row>
    <row r="74" spans="1:26" x14ac:dyDescent="0.35">
      <c r="A74" s="9">
        <v>41759.979166666664</v>
      </c>
      <c r="B74" s="4"/>
      <c r="C74" s="4">
        <v>155.92066246539707</v>
      </c>
      <c r="D74" s="21">
        <v>1.5422008404507324</v>
      </c>
      <c r="E74" s="21">
        <v>16.395277322281231</v>
      </c>
      <c r="F74" s="21">
        <v>3.115559505966587</v>
      </c>
      <c r="G74" s="21">
        <v>9.2913191209068771</v>
      </c>
      <c r="H74" s="21"/>
      <c r="I74" s="21"/>
      <c r="J74" s="21"/>
      <c r="K74" s="21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 t="e">
        <f>#REF!/#REF!</f>
        <v>#REF!</v>
      </c>
      <c r="W74" s="14" t="e">
        <f>#REF!/#REF!</f>
        <v>#REF!</v>
      </c>
      <c r="X74" s="14" t="e">
        <f>#REF!/#REF!</f>
        <v>#REF!</v>
      </c>
      <c r="Y74" s="14" t="e">
        <f>#REF!/#REF!</f>
        <v>#REF!</v>
      </c>
      <c r="Z74" s="15"/>
    </row>
    <row r="75" spans="1:26" x14ac:dyDescent="0.35">
      <c r="A75" s="9">
        <v>41790.979166666664</v>
      </c>
      <c r="B75" s="4"/>
      <c r="C75" s="4">
        <v>155.28728504604666</v>
      </c>
      <c r="D75" s="21">
        <v>1.6168542331761273</v>
      </c>
      <c r="E75" s="21">
        <v>16.630104844679209</v>
      </c>
      <c r="F75" s="21">
        <v>3.1795287189234784</v>
      </c>
      <c r="G75" s="21">
        <v>9.5512464121770222</v>
      </c>
      <c r="H75" s="21"/>
      <c r="I75" s="21"/>
      <c r="J75" s="21"/>
      <c r="K75" s="21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 t="e">
        <f>#REF!/#REF!</f>
        <v>#REF!</v>
      </c>
      <c r="W75" s="14" t="e">
        <f>#REF!/#REF!</f>
        <v>#REF!</v>
      </c>
      <c r="X75" s="14" t="e">
        <f>#REF!/#REF!</f>
        <v>#REF!</v>
      </c>
      <c r="Y75" s="14" t="e">
        <f>#REF!/#REF!</f>
        <v>#REF!</v>
      </c>
      <c r="Z75" s="15"/>
    </row>
    <row r="76" spans="1:26" x14ac:dyDescent="0.35">
      <c r="A76" s="9">
        <v>41820.979166666664</v>
      </c>
      <c r="B76" s="4"/>
      <c r="C76" s="4">
        <v>154.18398355563923</v>
      </c>
      <c r="D76" s="21">
        <v>1.7038324379332721</v>
      </c>
      <c r="E76" s="21">
        <v>17.314135862044083</v>
      </c>
      <c r="F76" s="21">
        <v>3.2426104977121781</v>
      </c>
      <c r="G76" s="21">
        <v>9.8204569016737366</v>
      </c>
      <c r="H76" s="21"/>
      <c r="I76" s="21"/>
      <c r="J76" s="21"/>
      <c r="K76" s="21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 t="e">
        <f>#REF!/#REF!</f>
        <v>#REF!</v>
      </c>
      <c r="W76" s="14" t="e">
        <f>#REF!/#REF!</f>
        <v>#REF!</v>
      </c>
      <c r="X76" s="14" t="e">
        <f>#REF!/#REF!</f>
        <v>#REF!</v>
      </c>
      <c r="Y76" s="14" t="e">
        <f>#REF!/#REF!</f>
        <v>#REF!</v>
      </c>
      <c r="Z76" s="15"/>
    </row>
    <row r="77" spans="1:26" x14ac:dyDescent="0.35">
      <c r="A77" s="9">
        <v>41851.979166666664</v>
      </c>
      <c r="B77" s="4"/>
      <c r="C77" s="4">
        <v>154.55757304598291</v>
      </c>
      <c r="D77" s="21">
        <v>1.6932832194369496</v>
      </c>
      <c r="E77" s="21">
        <v>17.117512458173877</v>
      </c>
      <c r="F77" s="21">
        <v>3.3048048423327145</v>
      </c>
      <c r="G77" s="21">
        <v>9.5918456890760524</v>
      </c>
      <c r="H77" s="21"/>
      <c r="I77" s="21"/>
      <c r="J77" s="21"/>
      <c r="K77" s="21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 t="e">
        <f>#REF!/#REF!</f>
        <v>#REF!</v>
      </c>
      <c r="W77" s="14" t="e">
        <f>#REF!/#REF!</f>
        <v>#REF!</v>
      </c>
      <c r="X77" s="14" t="e">
        <f>#REF!/#REF!</f>
        <v>#REF!</v>
      </c>
      <c r="Y77" s="14" t="e">
        <f>#REF!/#REF!</f>
        <v>#REF!</v>
      </c>
      <c r="Z77" s="15"/>
    </row>
    <row r="78" spans="1:26" x14ac:dyDescent="0.35">
      <c r="A78" s="9">
        <v>41882.979166666664</v>
      </c>
      <c r="B78" s="4"/>
      <c r="C78" s="4">
        <v>155.53879555657718</v>
      </c>
      <c r="D78" s="21">
        <v>1.6450127318064744</v>
      </c>
      <c r="E78" s="21">
        <v>16.158438024798869</v>
      </c>
      <c r="F78" s="21">
        <v>3.3661117527850308</v>
      </c>
      <c r="G78" s="21">
        <v>9.5566611890349407</v>
      </c>
      <c r="H78" s="21"/>
      <c r="I78" s="21"/>
      <c r="J78" s="21"/>
      <c r="K78" s="21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 t="e">
        <f>#REF!/#REF!</f>
        <v>#REF!</v>
      </c>
      <c r="W78" s="14" t="e">
        <f>#REF!/#REF!</f>
        <v>#REF!</v>
      </c>
      <c r="X78" s="14" t="e">
        <f>#REF!/#REF!</f>
        <v>#REF!</v>
      </c>
      <c r="Y78" s="14" t="e">
        <f>#REF!/#REF!</f>
        <v>#REF!</v>
      </c>
      <c r="Z78" s="15"/>
    </row>
    <row r="79" spans="1:26" x14ac:dyDescent="0.35">
      <c r="A79" s="9">
        <v>41912</v>
      </c>
      <c r="B79" s="4"/>
      <c r="C79" s="4">
        <v>156.34800223799883</v>
      </c>
      <c r="D79" s="21">
        <v>1.6377362687330219</v>
      </c>
      <c r="E79" s="21">
        <v>15.229611590236743</v>
      </c>
      <c r="F79" s="21">
        <v>3.4265312290691838</v>
      </c>
      <c r="G79" s="21">
        <v>9.6231379289647236</v>
      </c>
      <c r="H79" s="21"/>
      <c r="I79" s="21"/>
      <c r="J79" s="21"/>
      <c r="K79" s="21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 t="e">
        <f>#REF!/#REF!</f>
        <v>#REF!</v>
      </c>
      <c r="W79" s="14" t="e">
        <f>#REF!/#REF!</f>
        <v>#REF!</v>
      </c>
      <c r="X79" s="14" t="e">
        <f>#REF!/#REF!</f>
        <v>#REF!</v>
      </c>
      <c r="Y79" s="14" t="e">
        <f>#REF!/#REF!</f>
        <v>#REF!</v>
      </c>
      <c r="Z79" s="15"/>
    </row>
    <row r="80" spans="1:26" x14ac:dyDescent="0.35">
      <c r="A80" s="9">
        <v>41943</v>
      </c>
      <c r="B80" s="4"/>
      <c r="C80" s="4">
        <v>157.10093256189666</v>
      </c>
      <c r="D80" s="21">
        <v>1.6490549355168582</v>
      </c>
      <c r="E80" s="21">
        <v>14.110492248554209</v>
      </c>
      <c r="F80" s="21">
        <v>3.4860632711851451</v>
      </c>
      <c r="G80" s="21">
        <v>9.9184762378496316</v>
      </c>
      <c r="H80" s="21"/>
      <c r="I80" s="21"/>
      <c r="J80" s="21"/>
      <c r="K80" s="21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 t="e">
        <f>#REF!/#REF!</f>
        <v>#REF!</v>
      </c>
      <c r="W80" s="14" t="e">
        <f>#REF!/#REF!</f>
        <v>#REF!</v>
      </c>
      <c r="X80" s="14" t="e">
        <f>#REF!/#REF!</f>
        <v>#REF!</v>
      </c>
      <c r="Y80" s="14" t="e">
        <f>#REF!/#REF!</f>
        <v>#REF!</v>
      </c>
      <c r="Z80" s="15"/>
    </row>
    <row r="81" spans="1:25" x14ac:dyDescent="0.35">
      <c r="A81" s="9">
        <v>41973.979166666664</v>
      </c>
      <c r="B81" s="4"/>
      <c r="C81" s="4">
        <v>157.75860955253228</v>
      </c>
      <c r="D81" s="21">
        <v>1.6798288200360503</v>
      </c>
      <c r="E81" s="21">
        <v>13.530523215906101</v>
      </c>
      <c r="F81" s="21">
        <v>3.5447078791329147</v>
      </c>
      <c r="G81" s="21">
        <v>9.7513497873951565</v>
      </c>
      <c r="H81" s="21"/>
      <c r="I81" s="21"/>
      <c r="J81" s="21"/>
      <c r="K81" s="21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 t="e">
        <f>#REF!/#REF!</f>
        <v>#REF!</v>
      </c>
      <c r="W81" s="14" t="e">
        <f>#REF!/#REF!</f>
        <v>#REF!</v>
      </c>
      <c r="X81" s="14" t="e">
        <f>#REF!/#REF!</f>
        <v>#REF!</v>
      </c>
      <c r="Y81" s="14" t="e">
        <f>#REF!/#REF!</f>
        <v>#REF!</v>
      </c>
    </row>
    <row r="82" spans="1:25" x14ac:dyDescent="0.35">
      <c r="A82" s="9">
        <v>42004.979166666664</v>
      </c>
      <c r="B82" s="4"/>
      <c r="C82" s="4">
        <v>158.52452707242867</v>
      </c>
      <c r="D82" s="21">
        <v>1.637947314008187</v>
      </c>
      <c r="E82" s="21">
        <v>12.689925505866739</v>
      </c>
      <c r="F82" s="21">
        <v>3.6024650529124926</v>
      </c>
      <c r="G82" s="21">
        <v>9.8101543097864123</v>
      </c>
      <c r="H82" s="21"/>
      <c r="I82" s="21"/>
      <c r="J82" s="21"/>
      <c r="K82" s="21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 t="e">
        <f>#REF!/#REF!</f>
        <v>#REF!</v>
      </c>
      <c r="W82" s="14" t="e">
        <f>#REF!/#REF!</f>
        <v>#REF!</v>
      </c>
      <c r="X82" s="14" t="e">
        <f>#REF!/#REF!</f>
        <v>#REF!</v>
      </c>
      <c r="Y82" s="14" t="e">
        <f>#REF!/#REF!</f>
        <v>#REF!</v>
      </c>
    </row>
    <row r="83" spans="1:25" x14ac:dyDescent="0.35">
      <c r="A83" s="9">
        <v>42035.979166666664</v>
      </c>
      <c r="B83" s="4"/>
      <c r="C83" s="4">
        <v>158.5455549871271</v>
      </c>
      <c r="D83" s="21">
        <v>1.6523057901708285</v>
      </c>
      <c r="E83" s="21">
        <v>12.308345564444721</v>
      </c>
      <c r="F83" s="21">
        <v>3.6593347925238788</v>
      </c>
      <c r="G83" s="21">
        <v>10.099478120735967</v>
      </c>
      <c r="H83" s="21"/>
      <c r="I83" s="21"/>
      <c r="J83" s="21"/>
      <c r="K83" s="21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 t="e">
        <f>#REF!/#REF!</f>
        <v>#REF!</v>
      </c>
      <c r="W83" s="14" t="e">
        <f>#REF!/#REF!</f>
        <v>#REF!</v>
      </c>
      <c r="X83" s="14" t="e">
        <f>#REF!/#REF!</f>
        <v>#REF!</v>
      </c>
      <c r="Y83" s="14" t="e">
        <f>#REF!/#REF!</f>
        <v>#REF!</v>
      </c>
    </row>
    <row r="84" spans="1:25" x14ac:dyDescent="0.35">
      <c r="A84" s="9">
        <v>42063.979166666664</v>
      </c>
      <c r="B84" s="4"/>
      <c r="C84" s="4">
        <v>158.77565579180296</v>
      </c>
      <c r="D84" s="21">
        <v>1.6470299552948688</v>
      </c>
      <c r="E84" s="21">
        <v>11.976485057061126</v>
      </c>
      <c r="F84" s="21">
        <v>3.7153170979670733</v>
      </c>
      <c r="G84" s="21">
        <v>10.15053135287647</v>
      </c>
      <c r="H84" s="21"/>
      <c r="I84" s="21"/>
      <c r="J84" s="21"/>
      <c r="K84" s="21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 t="e">
        <f>#REF!/#REF!</f>
        <v>#REF!</v>
      </c>
      <c r="W84" s="14" t="e">
        <f>#REF!/#REF!</f>
        <v>#REF!</v>
      </c>
      <c r="X84" s="14" t="e">
        <f>#REF!/#REF!</f>
        <v>#REF!</v>
      </c>
      <c r="Y84" s="14" t="e">
        <f>#REF!/#REF!</f>
        <v>#REF!</v>
      </c>
    </row>
    <row r="85" spans="1:25" x14ac:dyDescent="0.35">
      <c r="A85" s="9">
        <v>42094.979166666664</v>
      </c>
      <c r="B85" s="4"/>
      <c r="C85" s="4">
        <v>159.20332538548308</v>
      </c>
      <c r="D85" s="21">
        <v>1.6489990326980717</v>
      </c>
      <c r="E85" s="21">
        <v>11.682200040174706</v>
      </c>
      <c r="F85" s="21">
        <v>3.7704119692421045</v>
      </c>
      <c r="G85" s="21">
        <v>9.9600828274045341</v>
      </c>
      <c r="H85" s="21"/>
      <c r="I85" s="21"/>
      <c r="J85" s="21"/>
      <c r="K85" s="21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 t="e">
        <f>#REF!/#REF!</f>
        <v>#REF!</v>
      </c>
      <c r="W85" s="14" t="e">
        <f>#REF!/#REF!</f>
        <v>#REF!</v>
      </c>
      <c r="X85" s="14" t="e">
        <f>#REF!/#REF!</f>
        <v>#REF!</v>
      </c>
      <c r="Y85" s="14" t="e">
        <f>#REF!/#REF!</f>
        <v>#REF!</v>
      </c>
    </row>
    <row r="86" spans="1:25" x14ac:dyDescent="0.35">
      <c r="A86" s="9">
        <v>42124</v>
      </c>
      <c r="B86" s="4"/>
      <c r="C86" s="4">
        <v>159.51225886061798</v>
      </c>
      <c r="D86" s="21">
        <v>1.6385165607315741</v>
      </c>
      <c r="E86" s="21">
        <v>11.436743502655133</v>
      </c>
      <c r="F86" s="21">
        <v>3.8246194063489156</v>
      </c>
      <c r="G86" s="21">
        <v>9.8528809246489004</v>
      </c>
      <c r="H86" s="21"/>
      <c r="I86" s="21"/>
      <c r="J86" s="21"/>
      <c r="K86" s="21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 t="e">
        <f>#REF!/#REF!</f>
        <v>#REF!</v>
      </c>
      <c r="W86" s="14" t="e">
        <f>#REF!/#REF!</f>
        <v>#REF!</v>
      </c>
      <c r="X86" s="14" t="e">
        <f>#REF!/#REF!</f>
        <v>#REF!</v>
      </c>
      <c r="Y86" s="14" t="e">
        <f>#REF!/#REF!</f>
        <v>#REF!</v>
      </c>
    </row>
    <row r="87" spans="1:25" x14ac:dyDescent="0.35">
      <c r="A87" s="9">
        <v>42155</v>
      </c>
      <c r="B87" s="4"/>
      <c r="C87" s="4">
        <v>160.07243538586408</v>
      </c>
      <c r="D87" s="21">
        <v>1.5857189680335466</v>
      </c>
      <c r="E87" s="21">
        <v>11.099160930569298</v>
      </c>
      <c r="F87" s="21">
        <v>3.8779394092875634</v>
      </c>
      <c r="G87" s="21">
        <v>9.6297645612480096</v>
      </c>
      <c r="H87" s="21"/>
      <c r="I87" s="21"/>
      <c r="J87" s="21"/>
      <c r="K87" s="21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 t="e">
        <f>#REF!/#REF!</f>
        <v>#REF!</v>
      </c>
      <c r="W87" s="14" t="e">
        <f>#REF!/#REF!</f>
        <v>#REF!</v>
      </c>
      <c r="X87" s="14" t="e">
        <f>#REF!/#REF!</f>
        <v>#REF!</v>
      </c>
      <c r="Y87" s="14" t="e">
        <f>#REF!/#REF!</f>
        <v>#REF!</v>
      </c>
    </row>
    <row r="88" spans="1:25" x14ac:dyDescent="0.35">
      <c r="A88" s="9">
        <v>42171</v>
      </c>
      <c r="B88" s="4"/>
      <c r="C88" s="4">
        <v>161.2621406973783</v>
      </c>
      <c r="D88" s="21">
        <v>1.5071769679945533</v>
      </c>
      <c r="E88" s="21">
        <v>10.394280011713676</v>
      </c>
      <c r="F88" s="21">
        <v>3.9303719780580195</v>
      </c>
      <c r="G88" s="21">
        <v>9.1710495998579518</v>
      </c>
      <c r="H88" s="21"/>
      <c r="I88" s="21"/>
      <c r="J88" s="21"/>
      <c r="K88" s="21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 t="e">
        <f>#REF!/#REF!</f>
        <v>#REF!</v>
      </c>
      <c r="W88" s="14" t="e">
        <f>#REF!/#REF!</f>
        <v>#REF!</v>
      </c>
      <c r="X88" s="14" t="e">
        <f>#REF!/#REF!</f>
        <v>#REF!</v>
      </c>
      <c r="Y88" s="14" t="e">
        <f>#REF!/#REF!</f>
        <v>#REF!</v>
      </c>
    </row>
    <row r="89" spans="1:25" x14ac:dyDescent="0.35">
      <c r="A89" s="9">
        <v>42201.75</v>
      </c>
      <c r="B89" s="4"/>
      <c r="C89" s="4">
        <v>161.96462880850018</v>
      </c>
      <c r="D89" s="21">
        <v>1.5034771840337271</v>
      </c>
      <c r="E89" s="21">
        <v>10.087046782502995</v>
      </c>
      <c r="F89" s="21">
        <v>3.9819171126602555</v>
      </c>
      <c r="G89" s="21">
        <v>8.7279493673053423</v>
      </c>
      <c r="H89" s="21"/>
      <c r="I89" s="21"/>
      <c r="J89" s="21"/>
      <c r="K89" s="21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 t="e">
        <f>#REF!/#REF!</f>
        <v>#REF!</v>
      </c>
      <c r="W89" s="14" t="e">
        <f>#REF!/#REF!</f>
        <v>#REF!</v>
      </c>
      <c r="X89" s="14" t="e">
        <f>#REF!/#REF!</f>
        <v>#REF!</v>
      </c>
      <c r="Y89" s="14" t="e">
        <f>#REF!/#REF!</f>
        <v>#REF!</v>
      </c>
    </row>
    <row r="90" spans="1:25" x14ac:dyDescent="0.35">
      <c r="A90" s="9">
        <v>42232.5</v>
      </c>
      <c r="B90" s="4"/>
      <c r="C90" s="4">
        <v>161.72672899751478</v>
      </c>
      <c r="D90" s="21">
        <v>1.5693114029164406</v>
      </c>
      <c r="E90" s="21">
        <v>10.547344885513752</v>
      </c>
      <c r="F90" s="21">
        <v>4.0325748130943566</v>
      </c>
      <c r="G90" s="21">
        <v>8.3890591559631673</v>
      </c>
      <c r="H90" s="21"/>
      <c r="I90" s="21"/>
      <c r="J90" s="21"/>
      <c r="K90" s="21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 t="e">
        <f>#REF!/#REF!</f>
        <v>#REF!</v>
      </c>
      <c r="W90" s="14" t="e">
        <f>#REF!/#REF!</f>
        <v>#REF!</v>
      </c>
      <c r="X90" s="14" t="e">
        <f>#REF!/#REF!</f>
        <v>#REF!</v>
      </c>
      <c r="Y90" s="14" t="e">
        <f>#REF!/#REF!</f>
        <v>#REF!</v>
      </c>
    </row>
    <row r="91" spans="1:25" x14ac:dyDescent="0.35">
      <c r="A91" s="9">
        <v>42263.25</v>
      </c>
      <c r="B91" s="4"/>
      <c r="C91" s="4">
        <v>161.86695700461127</v>
      </c>
      <c r="D91" s="21">
        <v>1.5140890448764992</v>
      </c>
      <c r="E91" s="21">
        <v>10.76902289468444</v>
      </c>
      <c r="F91" s="21">
        <v>4.0823450793602376</v>
      </c>
      <c r="G91" s="21">
        <v>8.0326052314700576</v>
      </c>
      <c r="H91" s="21"/>
      <c r="I91" s="21"/>
      <c r="J91" s="21"/>
      <c r="K91" s="21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 t="e">
        <f>#REF!/#REF!</f>
        <v>#REF!</v>
      </c>
      <c r="W91" s="14" t="e">
        <f>#REF!/#REF!</f>
        <v>#REF!</v>
      </c>
      <c r="X91" s="14" t="e">
        <f>#REF!/#REF!</f>
        <v>#REF!</v>
      </c>
      <c r="Y91" s="14" t="e">
        <f>#REF!/#REF!</f>
        <v>#REF!</v>
      </c>
    </row>
    <row r="92" spans="1:25" x14ac:dyDescent="0.35">
      <c r="A92" s="9">
        <v>42294</v>
      </c>
      <c r="B92" s="4"/>
      <c r="C92" s="4">
        <v>161.98711820836684</v>
      </c>
      <c r="D92" s="21">
        <v>1.4657751641749996</v>
      </c>
      <c r="E92" s="21">
        <v>10.764889731307818</v>
      </c>
      <c r="F92" s="21">
        <v>4.1312279114579269</v>
      </c>
      <c r="G92" s="21">
        <v>7.9160082396949178</v>
      </c>
      <c r="H92" s="21"/>
      <c r="I92" s="21"/>
      <c r="J92" s="21"/>
      <c r="K92" s="21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 t="e">
        <f>#REF!/#REF!</f>
        <v>#REF!</v>
      </c>
      <c r="W92" s="14" t="e">
        <f>#REF!/#REF!</f>
        <v>#REF!</v>
      </c>
      <c r="X92" s="14" t="e">
        <f>#REF!/#REF!</f>
        <v>#REF!</v>
      </c>
      <c r="Y92" s="14" t="e">
        <f>#REF!/#REF!</f>
        <v>#REF!</v>
      </c>
    </row>
    <row r="93" spans="1:25" x14ac:dyDescent="0.35">
      <c r="A93" s="9">
        <v>42324.75</v>
      </c>
      <c r="B93" s="4"/>
      <c r="C93" s="4">
        <v>162.14869809085187</v>
      </c>
      <c r="D93" s="21">
        <v>1.3760966866584283</v>
      </c>
      <c r="E93" s="21">
        <v>10.742424843519501</v>
      </c>
      <c r="F93" s="21">
        <v>4.1792233093874245</v>
      </c>
      <c r="G93" s="21">
        <v>7.8185763245852797</v>
      </c>
      <c r="H93" s="21"/>
      <c r="I93" s="21"/>
      <c r="J93" s="21"/>
      <c r="K93" s="21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 t="e">
        <f>#REF!/#REF!</f>
        <v>#REF!</v>
      </c>
      <c r="W93" s="14" t="e">
        <f>#REF!/#REF!</f>
        <v>#REF!</v>
      </c>
      <c r="X93" s="14" t="e">
        <f>#REF!/#REF!</f>
        <v>#REF!</v>
      </c>
      <c r="Y93" s="14" t="e">
        <f>#REF!/#REF!</f>
        <v>#REF!</v>
      </c>
    </row>
    <row r="94" spans="1:25" x14ac:dyDescent="0.35">
      <c r="A94" s="9">
        <v>42355.5</v>
      </c>
      <c r="B94" s="4"/>
      <c r="C94" s="4">
        <v>162.35745846667007</v>
      </c>
      <c r="D94" s="21">
        <v>1.3320056153519602</v>
      </c>
      <c r="E94" s="21">
        <v>11.16426415146222</v>
      </c>
      <c r="F94" s="21">
        <v>4.2263312731487588</v>
      </c>
      <c r="G94" s="21">
        <v>7.1849597483694936</v>
      </c>
      <c r="H94" s="21"/>
      <c r="I94" s="21"/>
      <c r="J94" s="21"/>
      <c r="K94" s="21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 t="e">
        <f>#REF!/#REF!</f>
        <v>#REF!</v>
      </c>
      <c r="W94" s="14" t="e">
        <f>#REF!/#REF!</f>
        <v>#REF!</v>
      </c>
      <c r="X94" s="14" t="e">
        <f>#REF!/#REF!</f>
        <v>#REF!</v>
      </c>
      <c r="Y94" s="14" t="e">
        <f>#REF!/#REF!</f>
        <v>#REF!</v>
      </c>
    </row>
    <row r="95" spans="1:25" x14ac:dyDescent="0.35">
      <c r="A95" s="9">
        <v>42386.25</v>
      </c>
      <c r="B95" s="4"/>
      <c r="C95" s="4">
        <v>162.07238187428607</v>
      </c>
      <c r="D95" s="21">
        <v>1.3067553083934911</v>
      </c>
      <c r="E95" s="21">
        <v>11.475629334555634</v>
      </c>
      <c r="F95" s="21">
        <v>4.2725518027419014</v>
      </c>
      <c r="G95" s="21">
        <v>7.137700935025407</v>
      </c>
      <c r="H95" s="21"/>
      <c r="I95" s="21"/>
      <c r="J95" s="21"/>
      <c r="K95" s="21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 t="e">
        <f>#REF!/#REF!</f>
        <v>#REF!</v>
      </c>
      <c r="W95" s="14" t="e">
        <f>#REF!/#REF!</f>
        <v>#REF!</v>
      </c>
      <c r="X95" s="14" t="e">
        <f>#REF!/#REF!</f>
        <v>#REF!</v>
      </c>
      <c r="Y95" s="14" t="e">
        <f>#REF!/#REF!</f>
        <v>#REF!</v>
      </c>
    </row>
    <row r="96" spans="1:25" x14ac:dyDescent="0.35">
      <c r="A96" s="9">
        <v>42417</v>
      </c>
      <c r="B96" s="4"/>
      <c r="C96" s="4">
        <v>162.67783998347687</v>
      </c>
      <c r="D96" s="21">
        <v>1.2382192685434745</v>
      </c>
      <c r="E96" s="21">
        <v>11.711070004103732</v>
      </c>
      <c r="F96" s="21">
        <v>4.3178848981668239</v>
      </c>
      <c r="G96" s="21">
        <v>6.3200051007115974</v>
      </c>
      <c r="H96" s="21"/>
      <c r="I96" s="21"/>
      <c r="J96" s="21"/>
      <c r="K96" s="21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 t="e">
        <f>#REF!/#REF!</f>
        <v>#REF!</v>
      </c>
      <c r="W96" s="14" t="e">
        <f>#REF!/#REF!</f>
        <v>#REF!</v>
      </c>
      <c r="X96" s="14" t="e">
        <f>#REF!/#REF!</f>
        <v>#REF!</v>
      </c>
      <c r="Y96" s="14" t="e">
        <f>#REF!/#REF!</f>
        <v>#REF!</v>
      </c>
    </row>
    <row r="97" spans="1:25" x14ac:dyDescent="0.35">
      <c r="A97" s="9">
        <v>42447.75</v>
      </c>
      <c r="B97" s="4"/>
      <c r="C97" s="4">
        <v>162.9890779115668</v>
      </c>
      <c r="D97" s="21">
        <v>1.1665719665323024</v>
      </c>
      <c r="E97" s="21">
        <v>11.827103895279322</v>
      </c>
      <c r="F97" s="21">
        <v>4.4386315575816297</v>
      </c>
      <c r="G97" s="21">
        <v>5.8436339240424502</v>
      </c>
      <c r="H97" s="21"/>
      <c r="I97" s="21"/>
      <c r="J97" s="21"/>
      <c r="K97" s="21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 t="e">
        <f>#REF!/#REF!</f>
        <v>#REF!</v>
      </c>
      <c r="W97" s="14" t="e">
        <f>#REF!/#REF!</f>
        <v>#REF!</v>
      </c>
      <c r="X97" s="14" t="e">
        <f>#REF!/#REF!</f>
        <v>#REF!</v>
      </c>
      <c r="Y97" s="14" t="e">
        <f>#REF!/#REF!</f>
        <v>#REF!</v>
      </c>
    </row>
    <row r="98" spans="1:25" x14ac:dyDescent="0.35">
      <c r="A98" s="9">
        <v>42478.5</v>
      </c>
      <c r="B98" s="4"/>
      <c r="C98" s="4">
        <v>163.21087820024798</v>
      </c>
      <c r="D98" s="21">
        <v>1.0820268500178543</v>
      </c>
      <c r="E98" s="21">
        <v>11.689926043808271</v>
      </c>
      <c r="F98" s="21">
        <v>4.5006818420555135</v>
      </c>
      <c r="G98" s="21">
        <v>5.7815063188728857</v>
      </c>
      <c r="H98" s="21"/>
      <c r="I98" s="21"/>
      <c r="J98" s="21"/>
      <c r="K98" s="21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 t="e">
        <f>#REF!/#REF!</f>
        <v>#REF!</v>
      </c>
      <c r="W98" s="14" t="e">
        <f>#REF!/#REF!</f>
        <v>#REF!</v>
      </c>
      <c r="X98" s="14" t="e">
        <f>#REF!/#REF!</f>
        <v>#REF!</v>
      </c>
      <c r="Y98" s="14" t="e">
        <f>#REF!/#REF!</f>
        <v>#REF!</v>
      </c>
    </row>
    <row r="99" spans="1:25" x14ac:dyDescent="0.35">
      <c r="A99" s="9">
        <v>42509.25</v>
      </c>
      <c r="B99" s="4"/>
      <c r="C99" s="4">
        <v>162.67912271334606</v>
      </c>
      <c r="D99" s="21">
        <v>1.095938081554948</v>
      </c>
      <c r="E99" s="21">
        <v>11.97334194225769</v>
      </c>
      <c r="F99" s="21">
        <v>4.5421906878383425</v>
      </c>
      <c r="G99" s="21">
        <v>5.9744258300054582</v>
      </c>
      <c r="H99" s="21"/>
      <c r="I99" s="21"/>
      <c r="J99" s="21"/>
      <c r="K99" s="21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 t="e">
        <f>#REF!/#REF!</f>
        <v>#REF!</v>
      </c>
      <c r="W99" s="14" t="e">
        <f>#REF!/#REF!</f>
        <v>#REF!</v>
      </c>
      <c r="X99" s="14" t="e">
        <f>#REF!/#REF!</f>
        <v>#REF!</v>
      </c>
      <c r="Y99" s="14" t="e">
        <f>#REF!/#REF!</f>
        <v>#REF!</v>
      </c>
    </row>
    <row r="100" spans="1:25" x14ac:dyDescent="0.35">
      <c r="A100" s="9">
        <v>42540</v>
      </c>
      <c r="B100" s="4"/>
      <c r="C100" s="4">
        <v>162.35304658523958</v>
      </c>
      <c r="D100" s="21">
        <v>1.0811338048828816</v>
      </c>
      <c r="E100" s="21">
        <v>12.458953990395997</v>
      </c>
      <c r="F100" s="21">
        <v>4.5521876337429887</v>
      </c>
      <c r="G100" s="21">
        <v>5.8196972407410499</v>
      </c>
      <c r="H100" s="21"/>
      <c r="I100" s="21"/>
      <c r="J100" s="21"/>
      <c r="K100" s="21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 t="e">
        <f>#REF!/#REF!</f>
        <v>#REF!</v>
      </c>
      <c r="W100" s="14" t="e">
        <f>#REF!/#REF!</f>
        <v>#REF!</v>
      </c>
      <c r="X100" s="14" t="e">
        <f>#REF!/#REF!</f>
        <v>#REF!</v>
      </c>
      <c r="Y100" s="14" t="e">
        <f>#REF!/#REF!</f>
        <v>#REF!</v>
      </c>
    </row>
    <row r="101" spans="1:25" x14ac:dyDescent="0.35">
      <c r="A101" s="9">
        <v>42570.75</v>
      </c>
      <c r="B101" s="4"/>
      <c r="C101" s="4">
        <v>161.51073459340773</v>
      </c>
      <c r="D101" s="21">
        <v>1.0328677705371376</v>
      </c>
      <c r="E101" s="21">
        <v>13.070548786799719</v>
      </c>
      <c r="F101" s="21">
        <v>4.5663972296440249</v>
      </c>
      <c r="G101" s="21">
        <v>6.0844708746138849</v>
      </c>
      <c r="H101" s="21"/>
      <c r="I101" s="21"/>
      <c r="J101" s="21"/>
      <c r="K101" s="21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 t="e">
        <f>#REF!/#REF!</f>
        <v>#REF!</v>
      </c>
      <c r="W101" s="14" t="e">
        <f>#REF!/#REF!</f>
        <v>#REF!</v>
      </c>
      <c r="X101" s="14" t="e">
        <f>#REF!/#REF!</f>
        <v>#REF!</v>
      </c>
      <c r="Y101" s="14" t="e">
        <f>#REF!/#REF!</f>
        <v>#REF!</v>
      </c>
    </row>
    <row r="102" spans="1:25" x14ac:dyDescent="0.35">
      <c r="A102" s="9">
        <v>42601.5</v>
      </c>
      <c r="B102" s="4"/>
      <c r="C102" s="4">
        <v>161.70766925536034</v>
      </c>
      <c r="D102" s="21">
        <v>0.97876267751919954</v>
      </c>
      <c r="E102" s="21">
        <v>13.015202623140169</v>
      </c>
      <c r="F102" s="21">
        <v>4.6391552947912658</v>
      </c>
      <c r="G102" s="21">
        <v>5.9242294041915216</v>
      </c>
      <c r="H102" s="21"/>
      <c r="I102" s="21"/>
      <c r="J102" s="21"/>
      <c r="K102" s="21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 t="e">
        <f>#REF!/#REF!</f>
        <v>#REF!</v>
      </c>
      <c r="W102" s="14" t="e">
        <f>#REF!/#REF!</f>
        <v>#REF!</v>
      </c>
      <c r="X102" s="14" t="e">
        <f>#REF!/#REF!</f>
        <v>#REF!</v>
      </c>
      <c r="Y102" s="14" t="e">
        <f>#REF!/#REF!</f>
        <v>#REF!</v>
      </c>
    </row>
    <row r="103" spans="1:25" x14ac:dyDescent="0.35">
      <c r="A103" s="9">
        <v>42632.25</v>
      </c>
      <c r="B103" s="4"/>
      <c r="C103" s="4">
        <v>161.70545677808471</v>
      </c>
      <c r="D103" s="21">
        <v>1.0062718006581122</v>
      </c>
      <c r="E103" s="21">
        <v>13.10648521900643</v>
      </c>
      <c r="F103" s="21">
        <v>4.6637984542076651</v>
      </c>
      <c r="G103" s="21">
        <v>5.7830070030455829</v>
      </c>
      <c r="H103" s="21"/>
      <c r="I103" s="21"/>
      <c r="J103" s="21"/>
      <c r="K103" s="21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 t="e">
        <f>#REF!/#REF!</f>
        <v>#REF!</v>
      </c>
      <c r="W103" s="14" t="e">
        <f>#REF!/#REF!</f>
        <v>#REF!</v>
      </c>
      <c r="X103" s="14" t="e">
        <f>#REF!/#REF!</f>
        <v>#REF!</v>
      </c>
      <c r="Y103" s="14" t="e">
        <f>#REF!/#REF!</f>
        <v>#REF!</v>
      </c>
    </row>
    <row r="104" spans="1:25" x14ac:dyDescent="0.35">
      <c r="A104" s="9">
        <v>42663</v>
      </c>
      <c r="B104" s="4"/>
      <c r="C104" s="4">
        <v>160.34142398725868</v>
      </c>
      <c r="D104" s="21">
        <v>1.0795168870917564</v>
      </c>
      <c r="E104" s="21">
        <v>14.402360639075653</v>
      </c>
      <c r="F104" s="21">
        <v>4.767150812303214</v>
      </c>
      <c r="G104" s="21">
        <v>5.6745669292731975</v>
      </c>
      <c r="H104" s="21"/>
      <c r="I104" s="21"/>
      <c r="J104" s="21"/>
      <c r="K104" s="21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 t="e">
        <f>#REF!/#REF!</f>
        <v>#REF!</v>
      </c>
      <c r="W104" s="14" t="e">
        <f>#REF!/#REF!</f>
        <v>#REF!</v>
      </c>
      <c r="X104" s="14" t="e">
        <f>#REF!/#REF!</f>
        <v>#REF!</v>
      </c>
      <c r="Y104" s="14" t="e">
        <f>#REF!/#REF!</f>
        <v>#REF!</v>
      </c>
    </row>
    <row r="105" spans="1:25" x14ac:dyDescent="0.35">
      <c r="A105" s="9">
        <v>42693.75</v>
      </c>
      <c r="B105" s="4"/>
      <c r="C105" s="4">
        <v>159.53407548295337</v>
      </c>
      <c r="D105" s="21">
        <v>1.161440522392752</v>
      </c>
      <c r="E105" s="21">
        <v>15.160496290674843</v>
      </c>
      <c r="F105" s="21">
        <v>4.9245567855830643</v>
      </c>
      <c r="G105" s="21">
        <v>5.4844501733984714</v>
      </c>
      <c r="H105" s="21"/>
      <c r="I105" s="21"/>
      <c r="J105" s="21"/>
      <c r="K105" s="21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 t="e">
        <f>#REF!/#REF!</f>
        <v>#REF!</v>
      </c>
      <c r="W105" s="14" t="e">
        <f>#REF!/#REF!</f>
        <v>#REF!</v>
      </c>
      <c r="X105" s="14" t="e">
        <f>#REF!/#REF!</f>
        <v>#REF!</v>
      </c>
      <c r="Y105" s="14" t="e">
        <f>#REF!/#REF!</f>
        <v>#REF!</v>
      </c>
    </row>
    <row r="106" spans="1:25" x14ac:dyDescent="0.35">
      <c r="A106" s="9">
        <v>42724.5</v>
      </c>
      <c r="B106" s="4"/>
      <c r="C106" s="4">
        <v>159.22256485024386</v>
      </c>
      <c r="D106" s="21">
        <v>1.2236440060577536</v>
      </c>
      <c r="E106" s="21">
        <v>15.220019787102075</v>
      </c>
      <c r="F106" s="21">
        <v>5.0328225445292674</v>
      </c>
      <c r="G106" s="21">
        <v>5.5659680670695479</v>
      </c>
      <c r="H106" s="21"/>
      <c r="I106" s="21"/>
      <c r="J106" s="21"/>
      <c r="K106" s="21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 t="e">
        <f>#REF!/#REF!</f>
        <v>#REF!</v>
      </c>
      <c r="W106" s="14" t="e">
        <f>#REF!/#REF!</f>
        <v>#REF!</v>
      </c>
      <c r="X106" s="14" t="e">
        <f>#REF!/#REF!</f>
        <v>#REF!</v>
      </c>
      <c r="Y106" s="14" t="e">
        <f>#REF!/#REF!</f>
        <v>#REF!</v>
      </c>
    </row>
    <row r="107" spans="1:25" x14ac:dyDescent="0.35">
      <c r="A107" s="9">
        <v>42755.25</v>
      </c>
      <c r="B107" s="4"/>
      <c r="C107" s="4">
        <v>160.00082216928465</v>
      </c>
      <c r="D107" s="21">
        <v>1.1780317486316108</v>
      </c>
      <c r="E107" s="21">
        <v>15.003812089027775</v>
      </c>
      <c r="F107" s="21">
        <v>5.1812634776929656</v>
      </c>
      <c r="G107" s="21">
        <v>4.9010897703655019</v>
      </c>
      <c r="H107" s="21"/>
      <c r="I107" s="21"/>
      <c r="J107" s="21"/>
      <c r="K107" s="21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 t="e">
        <f>#REF!/#REF!</f>
        <v>#REF!</v>
      </c>
      <c r="W107" s="14" t="e">
        <f>#REF!/#REF!</f>
        <v>#REF!</v>
      </c>
      <c r="X107" s="14" t="e">
        <f>#REF!/#REF!</f>
        <v>#REF!</v>
      </c>
      <c r="Y107" s="14" t="e">
        <f>#REF!/#REF!</f>
        <v>#REF!</v>
      </c>
    </row>
    <row r="108" spans="1:25" x14ac:dyDescent="0.35">
      <c r="A108" s="9">
        <v>42786</v>
      </c>
      <c r="B108" s="4"/>
      <c r="C108" s="4">
        <v>159.46179345467979</v>
      </c>
      <c r="D108" s="21">
        <v>1.1108395925584773</v>
      </c>
      <c r="E108" s="21">
        <v>16.21773450501496</v>
      </c>
      <c r="F108" s="21">
        <v>5.2645592103704359</v>
      </c>
      <c r="G108" s="21">
        <v>4.2100924923788341</v>
      </c>
      <c r="H108" s="21"/>
      <c r="I108" s="21"/>
      <c r="J108" s="21"/>
      <c r="K108" s="21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 t="e">
        <f>#REF!/#REF!</f>
        <v>#REF!</v>
      </c>
      <c r="W108" s="14" t="e">
        <f>#REF!/#REF!</f>
        <v>#REF!</v>
      </c>
      <c r="X108" s="14" t="e">
        <f>#REF!/#REF!</f>
        <v>#REF!</v>
      </c>
      <c r="Y108" s="14" t="e">
        <f>#REF!/#REF!</f>
        <v>#REF!</v>
      </c>
    </row>
    <row r="109" spans="1:25" x14ac:dyDescent="0.35">
      <c r="A109" s="9">
        <v>42816.75</v>
      </c>
      <c r="B109" s="4"/>
      <c r="C109" s="4">
        <v>159.25913536727995</v>
      </c>
      <c r="D109" s="21">
        <v>1.1278764616424723</v>
      </c>
      <c r="E109" s="21">
        <v>16.333903251949266</v>
      </c>
      <c r="F109" s="21">
        <v>5.3388898088636836</v>
      </c>
      <c r="G109" s="21">
        <v>4.2052143652671248</v>
      </c>
      <c r="H109" s="21"/>
      <c r="I109" s="21"/>
      <c r="J109" s="21"/>
      <c r="K109" s="21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 t="e">
        <f>#REF!/#REF!</f>
        <v>#REF!</v>
      </c>
      <c r="W109" s="14" t="e">
        <f>#REF!/#REF!</f>
        <v>#REF!</v>
      </c>
      <c r="X109" s="14" t="e">
        <f>#REF!/#REF!</f>
        <v>#REF!</v>
      </c>
      <c r="Y109" s="14" t="e">
        <f>#REF!/#REF!</f>
        <v>#REF!</v>
      </c>
    </row>
    <row r="110" spans="1:25" x14ac:dyDescent="0.35">
      <c r="A110" s="9">
        <v>42847.5</v>
      </c>
      <c r="B110" s="4"/>
      <c r="C110" s="4">
        <v>158.05469942963839</v>
      </c>
      <c r="D110" s="21">
        <v>1.2633542200010197</v>
      </c>
      <c r="E110" s="21">
        <v>16.864779104429005</v>
      </c>
      <c r="F110" s="21">
        <v>5.4208809942340963</v>
      </c>
      <c r="G110" s="21">
        <v>4.6613055066999891</v>
      </c>
      <c r="H110" s="21"/>
      <c r="I110" s="21"/>
      <c r="J110" s="21"/>
      <c r="K110" s="21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 t="e">
        <f>#REF!/#REF!</f>
        <v>#REF!</v>
      </c>
      <c r="W110" s="14" t="e">
        <f>#REF!/#REF!</f>
        <v>#REF!</v>
      </c>
      <c r="X110" s="14" t="e">
        <f>#REF!/#REF!</f>
        <v>#REF!</v>
      </c>
      <c r="Y110" s="14" t="e">
        <f>#REF!/#REF!</f>
        <v>#REF!</v>
      </c>
    </row>
    <row r="111" spans="1:25" x14ac:dyDescent="0.35">
      <c r="A111" s="9">
        <v>42878.25</v>
      </c>
      <c r="B111" s="4"/>
      <c r="C111" s="4">
        <v>157.85377239352272</v>
      </c>
      <c r="D111" s="21">
        <v>1.2819666337460944</v>
      </c>
      <c r="E111" s="21">
        <v>17.173479561108877</v>
      </c>
      <c r="F111" s="21">
        <v>5.4738106168049114</v>
      </c>
      <c r="G111" s="21">
        <v>4.481990049819899</v>
      </c>
      <c r="H111" s="21"/>
      <c r="I111" s="21"/>
      <c r="J111" s="21"/>
      <c r="K111" s="21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 t="e">
        <f>#REF!/#REF!</f>
        <v>#REF!</v>
      </c>
      <c r="W111" s="14" t="e">
        <f>#REF!/#REF!</f>
        <v>#REF!</v>
      </c>
      <c r="X111" s="14" t="e">
        <f>#REF!/#REF!</f>
        <v>#REF!</v>
      </c>
      <c r="Y111" s="14" t="e">
        <f>#REF!/#REF!</f>
        <v>#REF!</v>
      </c>
    </row>
    <row r="112" spans="1:25" x14ac:dyDescent="0.35">
      <c r="A112" s="9">
        <v>42909</v>
      </c>
      <c r="B112" s="4"/>
      <c r="C112" s="4">
        <v>157.87387109500952</v>
      </c>
      <c r="D112" s="21">
        <v>1.3111033702900841</v>
      </c>
      <c r="E112" s="21">
        <v>17.015026938473852</v>
      </c>
      <c r="F112" s="21">
        <v>5.5639607152855035</v>
      </c>
      <c r="G112" s="21">
        <v>4.5010571359435403</v>
      </c>
      <c r="H112" s="21"/>
      <c r="I112" s="21"/>
      <c r="J112" s="21"/>
      <c r="K112" s="21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 t="e">
        <f>#REF!/#REF!</f>
        <v>#REF!</v>
      </c>
      <c r="W112" s="14" t="e">
        <f>#REF!/#REF!</f>
        <v>#REF!</v>
      </c>
      <c r="X112" s="14" t="e">
        <f>#REF!/#REF!</f>
        <v>#REF!</v>
      </c>
      <c r="Y112" s="14" t="e">
        <f>#REF!/#REF!</f>
        <v>#REF!</v>
      </c>
    </row>
    <row r="113" spans="1:25" x14ac:dyDescent="0.35">
      <c r="A113" s="9">
        <v>42939.75</v>
      </c>
      <c r="B113" s="4"/>
      <c r="C113" s="4">
        <v>157.29915881913482</v>
      </c>
      <c r="D113" s="21">
        <v>1.3929714117703611</v>
      </c>
      <c r="E113" s="21">
        <v>17.436786369156266</v>
      </c>
      <c r="F113" s="21">
        <v>5.6733995858826916</v>
      </c>
      <c r="G113" s="21">
        <v>4.4627030690583638</v>
      </c>
      <c r="H113" s="21"/>
      <c r="I113" s="21"/>
      <c r="J113" s="21"/>
      <c r="K113" s="21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 t="e">
        <f>#REF!/#REF!</f>
        <v>#REF!</v>
      </c>
      <c r="W113" s="14" t="e">
        <f>#REF!/#REF!</f>
        <v>#REF!</v>
      </c>
      <c r="X113" s="14" t="e">
        <f>#REF!/#REF!</f>
        <v>#REF!</v>
      </c>
      <c r="Y113" s="14" t="e">
        <f>#REF!/#REF!</f>
        <v>#REF!</v>
      </c>
    </row>
    <row r="114" spans="1:25" x14ac:dyDescent="0.35">
      <c r="A114" s="9">
        <v>42970.5</v>
      </c>
      <c r="B114" s="4"/>
      <c r="C114" s="4">
        <v>156.4123823030491</v>
      </c>
      <c r="D114" s="21">
        <v>1.4489379209166202</v>
      </c>
      <c r="E114" s="21">
        <v>18.16934583812224</v>
      </c>
      <c r="F114" s="21">
        <v>5.7621149584506384</v>
      </c>
      <c r="G114" s="21">
        <v>4.4722382344639016</v>
      </c>
      <c r="H114" s="21"/>
      <c r="I114" s="21"/>
      <c r="J114" s="21"/>
      <c r="K114" s="21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 t="e">
        <f>#REF!/#REF!</f>
        <v>#REF!</v>
      </c>
      <c r="W114" s="14" t="e">
        <f>#REF!/#REF!</f>
        <v>#REF!</v>
      </c>
      <c r="X114" s="14" t="e">
        <f>#REF!/#REF!</f>
        <v>#REF!</v>
      </c>
      <c r="Y114" s="14" t="e">
        <f>#REF!/#REF!</f>
        <v>#REF!</v>
      </c>
    </row>
    <row r="115" spans="1:25" x14ac:dyDescent="0.35">
      <c r="A115" s="9">
        <v>43001.25</v>
      </c>
      <c r="B115" s="4"/>
      <c r="C115" s="4">
        <v>155.25615542245654</v>
      </c>
      <c r="D115" s="21">
        <v>1.5028629080487406</v>
      </c>
      <c r="E115" s="21">
        <v>19.252172895951247</v>
      </c>
      <c r="F115" s="21">
        <v>5.9036863546803886</v>
      </c>
      <c r="G115" s="21">
        <v>4.3501416738655792</v>
      </c>
      <c r="H115" s="21"/>
      <c r="I115" s="21"/>
      <c r="J115" s="21"/>
      <c r="K115" s="21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 t="e">
        <f>#REF!/#REF!</f>
        <v>#REF!</v>
      </c>
      <c r="W115" s="14" t="e">
        <f>#REF!/#REF!</f>
        <v>#REF!</v>
      </c>
      <c r="X115" s="14" t="e">
        <f>#REF!/#REF!</f>
        <v>#REF!</v>
      </c>
      <c r="Y115" s="14" t="e">
        <f>#REF!/#REF!</f>
        <v>#REF!</v>
      </c>
    </row>
    <row r="116" spans="1:25" x14ac:dyDescent="0.35">
      <c r="A116" s="9">
        <v>43032</v>
      </c>
      <c r="B116" s="4"/>
      <c r="C116" s="4">
        <v>155.1793757172247</v>
      </c>
      <c r="D116" s="21">
        <v>1.5003206622970993</v>
      </c>
      <c r="E116" s="21">
        <v>19.200825995374515</v>
      </c>
      <c r="F116" s="21">
        <v>5.9173017184503749</v>
      </c>
      <c r="G116" s="21">
        <v>4.467195161655809</v>
      </c>
      <c r="H116" s="21"/>
      <c r="I116" s="21"/>
      <c r="J116" s="21"/>
      <c r="K116" s="21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 t="e">
        <f>#REF!/#REF!</f>
        <v>#REF!</v>
      </c>
      <c r="W116" s="14" t="e">
        <f>#REF!/#REF!</f>
        <v>#REF!</v>
      </c>
      <c r="X116" s="14" t="e">
        <f>#REF!/#REF!</f>
        <v>#REF!</v>
      </c>
      <c r="Y116" s="14" t="e">
        <f>#REF!/#REF!</f>
        <v>#REF!</v>
      </c>
    </row>
    <row r="117" spans="1:25" x14ac:dyDescent="0.35">
      <c r="A117" s="9">
        <v>43062.75</v>
      </c>
      <c r="B117" s="4"/>
      <c r="C117" s="4">
        <v>154.84543889119837</v>
      </c>
      <c r="D117" s="21">
        <v>1.5226735144986492</v>
      </c>
      <c r="E117" s="21">
        <v>19.384094046305933</v>
      </c>
      <c r="F117" s="21">
        <v>5.9379567487149529</v>
      </c>
      <c r="G117" s="21">
        <v>4.5748560542845951</v>
      </c>
      <c r="H117" s="21"/>
      <c r="I117" s="21"/>
      <c r="J117" s="21"/>
      <c r="K117" s="21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 t="e">
        <f>#REF!/#REF!</f>
        <v>#REF!</v>
      </c>
      <c r="W117" s="14" t="e">
        <f>#REF!/#REF!</f>
        <v>#REF!</v>
      </c>
      <c r="X117" s="14" t="e">
        <f>#REF!/#REF!</f>
        <v>#REF!</v>
      </c>
      <c r="Y117" s="14" t="e">
        <f>#REF!/#REF!</f>
        <v>#REF!</v>
      </c>
    </row>
    <row r="118" spans="1:25" x14ac:dyDescent="0.35">
      <c r="A118" s="9">
        <v>43093.5</v>
      </c>
      <c r="B118" s="4"/>
      <c r="C118" s="4">
        <v>154.53470963892403</v>
      </c>
      <c r="D118" s="21">
        <v>1.4737754256150026</v>
      </c>
      <c r="E118" s="21">
        <v>19.777524597093446</v>
      </c>
      <c r="F118" s="21">
        <v>6.0370863045671967</v>
      </c>
      <c r="G118" s="21">
        <v>4.4419232888028262</v>
      </c>
      <c r="H118" s="21"/>
      <c r="I118" s="21"/>
      <c r="J118" s="21"/>
      <c r="K118" s="21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 t="e">
        <f>#REF!/#REF!</f>
        <v>#REF!</v>
      </c>
      <c r="W118" s="14" t="e">
        <f>#REF!/#REF!</f>
        <v>#REF!</v>
      </c>
      <c r="X118" s="14" t="e">
        <f>#REF!/#REF!</f>
        <v>#REF!</v>
      </c>
      <c r="Y118" s="14" t="e">
        <f>#REF!/#REF!</f>
        <v>#REF!</v>
      </c>
    </row>
    <row r="119" spans="1:25" x14ac:dyDescent="0.35">
      <c r="A119" s="9">
        <v>43124.25</v>
      </c>
      <c r="B119" s="4"/>
      <c r="C119" s="4">
        <v>153.74247564191251</v>
      </c>
      <c r="D119" s="21">
        <v>1.5453739996535489</v>
      </c>
      <c r="E119" s="21">
        <v>20.641200197586784</v>
      </c>
      <c r="F119" s="21">
        <v>6.137479152243202</v>
      </c>
      <c r="G119" s="21">
        <v>4.1984902636064589</v>
      </c>
      <c r="H119" s="21"/>
      <c r="I119" s="21"/>
      <c r="J119" s="21"/>
      <c r="K119" s="21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 t="e">
        <f>#REF!/#REF!</f>
        <v>#REF!</v>
      </c>
      <c r="W119" s="14" t="e">
        <f>#REF!/#REF!</f>
        <v>#REF!</v>
      </c>
      <c r="X119" s="14" t="e">
        <f>#REF!/#REF!</f>
        <v>#REF!</v>
      </c>
      <c r="Y119" s="14" t="e">
        <f>#REF!/#REF!</f>
        <v>#REF!</v>
      </c>
    </row>
    <row r="120" spans="1:25" x14ac:dyDescent="0.35">
      <c r="A120" s="9">
        <v>43155</v>
      </c>
      <c r="B120" s="4"/>
      <c r="C120" s="4">
        <v>152.96388500896057</v>
      </c>
      <c r="D120" s="21">
        <v>1.6998299264253944</v>
      </c>
      <c r="E120" s="21">
        <v>20.111151017330542</v>
      </c>
      <c r="F120" s="21">
        <v>6.182109717212569</v>
      </c>
      <c r="G120" s="21">
        <v>5.3080435850734204</v>
      </c>
      <c r="H120" s="21"/>
      <c r="I120" s="21"/>
      <c r="J120" s="21"/>
      <c r="K120" s="21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 t="e">
        <f>#REF!/#REF!</f>
        <v>#REF!</v>
      </c>
      <c r="W120" s="14" t="e">
        <f>#REF!/#REF!</f>
        <v>#REF!</v>
      </c>
      <c r="X120" s="14" t="e">
        <f>#REF!/#REF!</f>
        <v>#REF!</v>
      </c>
      <c r="Y120" s="14" t="e">
        <f>#REF!/#REF!</f>
        <v>#REF!</v>
      </c>
    </row>
    <row r="121" spans="1:25" x14ac:dyDescent="0.35">
      <c r="A121" s="9">
        <v>43185.75</v>
      </c>
      <c r="B121" s="4"/>
      <c r="C121" s="4">
        <v>151.57962400439646</v>
      </c>
      <c r="D121" s="21">
        <v>1.7768497971459567</v>
      </c>
      <c r="E121" s="21">
        <v>21.102811563789885</v>
      </c>
      <c r="F121" s="21">
        <v>6.2638441789710271</v>
      </c>
      <c r="G121" s="21">
        <v>5.5418897106991665</v>
      </c>
      <c r="H121" s="21"/>
      <c r="I121" s="21"/>
      <c r="J121" s="21"/>
      <c r="K121" s="21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 t="e">
        <f>#REF!/#REF!</f>
        <v>#REF!</v>
      </c>
      <c r="W121" s="14" t="e">
        <f>#REF!/#REF!</f>
        <v>#REF!</v>
      </c>
      <c r="X121" s="14" t="e">
        <f>#REF!/#REF!</f>
        <v>#REF!</v>
      </c>
      <c r="Y121" s="14" t="e">
        <f>#REF!/#REF!</f>
        <v>#REF!</v>
      </c>
    </row>
    <row r="122" spans="1:25" x14ac:dyDescent="0.35">
      <c r="A122" s="9">
        <v>43216.5</v>
      </c>
      <c r="B122" s="4"/>
      <c r="C122" s="4">
        <v>151.54440319129472</v>
      </c>
      <c r="D122" s="21">
        <v>1.7672109040493922</v>
      </c>
      <c r="E122" s="21">
        <v>21.748080064414609</v>
      </c>
      <c r="F122" s="21">
        <v>6.3188438477875479</v>
      </c>
      <c r="G122" s="21">
        <v>4.8864812474562314</v>
      </c>
      <c r="H122" s="21"/>
      <c r="I122" s="21"/>
      <c r="J122" s="21"/>
      <c r="K122" s="21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 t="e">
        <f>#REF!/#REF!</f>
        <v>#REF!</v>
      </c>
      <c r="W122" s="14" t="e">
        <f>#REF!/#REF!</f>
        <v>#REF!</v>
      </c>
      <c r="X122" s="14" t="e">
        <f>#REF!/#REF!</f>
        <v>#REF!</v>
      </c>
      <c r="Y122" s="14" t="e">
        <f>#REF!/#REF!</f>
        <v>#REF!</v>
      </c>
    </row>
    <row r="123" spans="1:25" x14ac:dyDescent="0.35">
      <c r="A123" s="9">
        <v>43247.25</v>
      </c>
      <c r="B123" s="4"/>
      <c r="C123" s="4">
        <v>151.36064214141592</v>
      </c>
      <c r="D123" s="21">
        <v>1.7583751297987646</v>
      </c>
      <c r="E123" s="21">
        <v>22.037586319489805</v>
      </c>
      <c r="F123" s="21">
        <v>6.3701770907688058</v>
      </c>
      <c r="G123" s="21">
        <v>4.7382385735292019</v>
      </c>
      <c r="H123" s="21"/>
      <c r="I123" s="21"/>
      <c r="J123" s="21"/>
      <c r="K123" s="21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 t="e">
        <f>#REF!/#REF!</f>
        <v>#REF!</v>
      </c>
      <c r="W123" s="14" t="e">
        <f>#REF!/#REF!</f>
        <v>#REF!</v>
      </c>
      <c r="X123" s="14" t="e">
        <f>#REF!/#REF!</f>
        <v>#REF!</v>
      </c>
      <c r="Y123" s="14" t="e">
        <f>#REF!/#REF!</f>
        <v>#REF!</v>
      </c>
    </row>
    <row r="124" spans="1:25" x14ac:dyDescent="0.35">
      <c r="A124" s="9">
        <v>43278</v>
      </c>
      <c r="B124" s="4"/>
      <c r="C124" s="4">
        <v>150.7965007424155</v>
      </c>
      <c r="D124" s="21">
        <v>1.7403289979150429</v>
      </c>
      <c r="E124" s="21">
        <v>22.855590468895343</v>
      </c>
      <c r="F124" s="21">
        <v>6.4395727131119145</v>
      </c>
      <c r="G124" s="21">
        <v>4.4330263326646957</v>
      </c>
      <c r="H124" s="21"/>
      <c r="I124" s="21"/>
      <c r="J124" s="21"/>
      <c r="K124" s="21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 t="e">
        <f>#REF!/#REF!</f>
        <v>#REF!</v>
      </c>
      <c r="W124" s="14" t="e">
        <f>#REF!/#REF!</f>
        <v>#REF!</v>
      </c>
      <c r="X124" s="14" t="e">
        <f>#REF!/#REF!</f>
        <v>#REF!</v>
      </c>
      <c r="Y124" s="14" t="e">
        <f>#REF!/#REF!</f>
        <v>#REF!</v>
      </c>
    </row>
    <row r="125" spans="1:25" x14ac:dyDescent="0.35">
      <c r="A125" s="9">
        <v>43308.75</v>
      </c>
      <c r="B125" s="4"/>
      <c r="C125" s="4">
        <v>150.54770310415347</v>
      </c>
      <c r="D125" s="21">
        <v>1.738787338299062</v>
      </c>
      <c r="E125" s="21">
        <v>23.167326463877885</v>
      </c>
      <c r="F125" s="21">
        <v>6.4857470794149776</v>
      </c>
      <c r="G125" s="21">
        <v>4.3254552692571053</v>
      </c>
      <c r="H125" s="21"/>
      <c r="I125" s="21"/>
      <c r="J125" s="21"/>
      <c r="K125" s="21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 t="e">
        <f>#REF!/#REF!</f>
        <v>#REF!</v>
      </c>
      <c r="W125" s="14" t="e">
        <f>#REF!/#REF!</f>
        <v>#REF!</v>
      </c>
      <c r="X125" s="14" t="e">
        <f>#REF!/#REF!</f>
        <v>#REF!</v>
      </c>
      <c r="Y125" s="14" t="e">
        <f>#REF!/#REF!</f>
        <v>#REF!</v>
      </c>
    </row>
    <row r="126" spans="1:25" x14ac:dyDescent="0.35">
      <c r="A126" s="9">
        <v>43339.5</v>
      </c>
      <c r="B126" s="4"/>
      <c r="C126" s="4">
        <v>149.87516958556341</v>
      </c>
      <c r="D126" s="21">
        <v>1.7471869595503051</v>
      </c>
      <c r="E126" s="21">
        <v>23.895134139464858</v>
      </c>
      <c r="F126" s="21">
        <v>6.5984158443177705</v>
      </c>
      <c r="G126" s="21">
        <v>4.1491127261061536</v>
      </c>
      <c r="H126" s="21"/>
      <c r="I126" s="21"/>
      <c r="J126" s="21"/>
      <c r="K126" s="21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 t="e">
        <f>#REF!/#REF!</f>
        <v>#REF!</v>
      </c>
      <c r="W126" s="14" t="e">
        <f>#REF!/#REF!</f>
        <v>#REF!</v>
      </c>
      <c r="X126" s="14" t="e">
        <f>#REF!/#REF!</f>
        <v>#REF!</v>
      </c>
      <c r="Y126" s="14" t="e">
        <f>#REF!/#REF!</f>
        <v>#REF!</v>
      </c>
    </row>
    <row r="127" spans="1:25" x14ac:dyDescent="0.35">
      <c r="A127" s="9">
        <v>43370.25</v>
      </c>
      <c r="B127" s="4"/>
      <c r="C127" s="4">
        <v>149.78201310763478</v>
      </c>
      <c r="D127" s="21">
        <v>1.7124154433116701</v>
      </c>
      <c r="E127" s="21">
        <v>23.878616035841731</v>
      </c>
      <c r="F127" s="21">
        <v>6.7175684876760045</v>
      </c>
      <c r="G127" s="21">
        <v>4.1744061805383126</v>
      </c>
      <c r="H127" s="21"/>
      <c r="I127" s="21"/>
      <c r="J127" s="21"/>
      <c r="K127" s="21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 t="e">
        <f>#REF!/#REF!</f>
        <v>#REF!</v>
      </c>
      <c r="W127" s="14" t="e">
        <f>#REF!/#REF!</f>
        <v>#REF!</v>
      </c>
      <c r="X127" s="14" t="e">
        <f>#REF!/#REF!</f>
        <v>#REF!</v>
      </c>
      <c r="Y127" s="14" t="e">
        <f>#REF!/#REF!</f>
        <v>#REF!</v>
      </c>
    </row>
    <row r="128" spans="1:25" x14ac:dyDescent="0.35">
      <c r="A128" s="9">
        <v>43401</v>
      </c>
      <c r="B128" s="4"/>
      <c r="C128" s="4">
        <v>149.90244526962212</v>
      </c>
      <c r="D128" s="21">
        <v>1.6849793416465957</v>
      </c>
      <c r="E128" s="21">
        <v>23.757505830417102</v>
      </c>
      <c r="F128" s="21">
        <v>6.8542255126458542</v>
      </c>
      <c r="G128" s="21">
        <v>4.0658633006708271</v>
      </c>
      <c r="H128" s="21"/>
      <c r="I128" s="21"/>
      <c r="J128" s="21"/>
      <c r="K128" s="21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 t="e">
        <f>#REF!/#REF!</f>
        <v>#REF!</v>
      </c>
      <c r="W128" s="14" t="e">
        <f>#REF!/#REF!</f>
        <v>#REF!</v>
      </c>
      <c r="X128" s="14" t="e">
        <f>#REF!/#REF!</f>
        <v>#REF!</v>
      </c>
      <c r="Y128" s="14" t="e">
        <f>#REF!/#REF!</f>
        <v>#REF!</v>
      </c>
    </row>
    <row r="129" spans="1:25" x14ac:dyDescent="0.35">
      <c r="A129" s="9">
        <v>43431.75</v>
      </c>
      <c r="B129" s="4"/>
      <c r="C129" s="4">
        <v>149.26002678231606</v>
      </c>
      <c r="D129" s="21">
        <v>1.6754523901313405</v>
      </c>
      <c r="E129" s="21">
        <v>24.166705741968798</v>
      </c>
      <c r="F129" s="21">
        <v>7.0378994068512668</v>
      </c>
      <c r="G129" s="21">
        <v>4.1249349337350338</v>
      </c>
      <c r="H129" s="21"/>
      <c r="I129" s="21"/>
      <c r="J129" s="21"/>
      <c r="K129" s="21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 t="e">
        <f>#REF!/#REF!</f>
        <v>#REF!</v>
      </c>
      <c r="W129" s="14" t="e">
        <f>#REF!/#REF!</f>
        <v>#REF!</v>
      </c>
      <c r="X129" s="14" t="e">
        <f>#REF!/#REF!</f>
        <v>#REF!</v>
      </c>
      <c r="Y129" s="14" t="e">
        <f>#REF!/#REF!</f>
        <v>#REF!</v>
      </c>
    </row>
    <row r="130" spans="1:25" x14ac:dyDescent="0.35">
      <c r="A130" s="9">
        <v>43462.5</v>
      </c>
      <c r="B130" s="4"/>
      <c r="C130" s="4">
        <v>148.46609719139002</v>
      </c>
      <c r="D130" s="21">
        <v>1.742201367111079</v>
      </c>
      <c r="E130" s="21">
        <v>24.781484070780749</v>
      </c>
      <c r="F130" s="21">
        <v>7.1980111101141517</v>
      </c>
      <c r="G130" s="21">
        <v>4.0772255156065</v>
      </c>
      <c r="H130" s="21"/>
      <c r="I130" s="21"/>
      <c r="J130" s="21"/>
      <c r="K130" s="21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 t="e">
        <f>#REF!/#REF!</f>
        <v>#REF!</v>
      </c>
      <c r="W130" s="14" t="e">
        <f>#REF!/#REF!</f>
        <v>#REF!</v>
      </c>
      <c r="X130" s="14" t="e">
        <f>#REF!/#REF!</f>
        <v>#REF!</v>
      </c>
      <c r="Y130" s="14" t="e">
        <f>#REF!/#REF!</f>
        <v>#REF!</v>
      </c>
    </row>
    <row r="131" spans="1:25" x14ac:dyDescent="0.35">
      <c r="A131" s="9">
        <v>43493.25</v>
      </c>
      <c r="B131" s="4"/>
      <c r="C131" s="4">
        <v>148.370443261177</v>
      </c>
      <c r="D131" s="21">
        <v>1.6973605478027309</v>
      </c>
      <c r="E131" s="21">
        <v>25.280155676280714</v>
      </c>
      <c r="F131" s="21">
        <v>7.4078410956721257</v>
      </c>
      <c r="G131" s="21">
        <v>3.5092186740699276</v>
      </c>
      <c r="H131" s="21"/>
      <c r="I131" s="21"/>
      <c r="J131" s="21"/>
      <c r="K131" s="21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 t="e">
        <f>#REF!/#REF!</f>
        <v>#REF!</v>
      </c>
      <c r="W131" s="14" t="e">
        <f>#REF!/#REF!</f>
        <v>#REF!</v>
      </c>
      <c r="X131" s="14" t="e">
        <f>#REF!/#REF!</f>
        <v>#REF!</v>
      </c>
      <c r="Y131" s="14" t="e">
        <f>#REF!/#REF!</f>
        <v>#REF!</v>
      </c>
    </row>
    <row r="132" spans="1:25" x14ac:dyDescent="0.35">
      <c r="A132" s="9">
        <v>43524</v>
      </c>
      <c r="B132" s="4"/>
      <c r="C132" s="4">
        <v>147.89062243832927</v>
      </c>
      <c r="D132" s="21">
        <v>1.6947742146817291</v>
      </c>
      <c r="E132" s="21">
        <v>25.623794963032083</v>
      </c>
      <c r="F132" s="21">
        <v>7.5856377858239341</v>
      </c>
      <c r="G132" s="21">
        <v>3.47018985313548</v>
      </c>
      <c r="H132" s="21"/>
      <c r="I132" s="21"/>
      <c r="J132" s="21"/>
      <c r="K132" s="21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 t="e">
        <f>#REF!/#REF!</f>
        <v>#REF!</v>
      </c>
      <c r="W132" s="14" t="e">
        <f>#REF!/#REF!</f>
        <v>#REF!</v>
      </c>
      <c r="X132" s="14" t="e">
        <f>#REF!/#REF!</f>
        <v>#REF!</v>
      </c>
      <c r="Y132" s="14" t="e">
        <f>#REF!/#REF!</f>
        <v>#REF!</v>
      </c>
    </row>
    <row r="133" spans="1:25" x14ac:dyDescent="0.35">
      <c r="A133" s="9">
        <v>43554.75</v>
      </c>
      <c r="B133" s="4"/>
      <c r="C133" s="4">
        <v>148.27129520289242</v>
      </c>
      <c r="D133" s="21">
        <v>1.6778210480563871</v>
      </c>
      <c r="E133" s="21">
        <v>25.542577241710546</v>
      </c>
      <c r="F133" s="21">
        <v>7.7570751129647135</v>
      </c>
      <c r="G133" s="21">
        <v>3.0162506493784349</v>
      </c>
      <c r="H133" s="21"/>
      <c r="I133" s="21"/>
      <c r="J133" s="21"/>
      <c r="K133" s="21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 t="e">
        <f>#REF!/#REF!</f>
        <v>#REF!</v>
      </c>
      <c r="W133" s="14" t="e">
        <f>#REF!/#REF!</f>
        <v>#REF!</v>
      </c>
      <c r="X133" s="14" t="e">
        <f>#REF!/#REF!</f>
        <v>#REF!</v>
      </c>
      <c r="Y133" s="14" t="e">
        <f>#REF!/#REF!</f>
        <v>#REF!</v>
      </c>
    </row>
    <row r="134" spans="1:25" x14ac:dyDescent="0.35">
      <c r="A134" s="9">
        <v>43585.5</v>
      </c>
      <c r="B134" s="4"/>
      <c r="C134" s="4">
        <v>147.7225329695884</v>
      </c>
      <c r="D134" s="21">
        <v>1.7034416251558184</v>
      </c>
      <c r="E134" s="21">
        <v>25.755948253165002</v>
      </c>
      <c r="F134" s="21">
        <v>7.9070059242997104</v>
      </c>
      <c r="G134" s="21">
        <v>3.176090482793569</v>
      </c>
      <c r="H134" s="21"/>
      <c r="I134" s="21"/>
      <c r="J134" s="21"/>
      <c r="K134" s="21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 t="e">
        <f>#REF!/#REF!</f>
        <v>#REF!</v>
      </c>
      <c r="W134" s="14" t="e">
        <f>#REF!/#REF!</f>
        <v>#REF!</v>
      </c>
      <c r="X134" s="14" t="e">
        <f>#REF!/#REF!</f>
        <v>#REF!</v>
      </c>
      <c r="Y134" s="14" t="e">
        <f>#REF!/#REF!</f>
        <v>#REF!</v>
      </c>
    </row>
    <row r="135" spans="1:25" x14ac:dyDescent="0.35">
      <c r="A135" s="9">
        <v>43616.25</v>
      </c>
      <c r="B135" s="4"/>
      <c r="C135" s="4">
        <v>147.17211746747819</v>
      </c>
      <c r="D135" s="21">
        <v>1.7476113633613295</v>
      </c>
      <c r="E135" s="21">
        <v>26.199227551983313</v>
      </c>
      <c r="F135" s="21">
        <v>8.0239866089161183</v>
      </c>
      <c r="G135" s="21">
        <v>3.1220762632635513</v>
      </c>
      <c r="H135" s="21"/>
      <c r="I135" s="21"/>
      <c r="J135" s="21"/>
      <c r="K135" s="21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 t="e">
        <f>#REF!/#REF!</f>
        <v>#REF!</v>
      </c>
      <c r="W135" s="14" t="e">
        <f>#REF!/#REF!</f>
        <v>#REF!</v>
      </c>
      <c r="X135" s="14" t="e">
        <f>#REF!/#REF!</f>
        <v>#REF!</v>
      </c>
      <c r="Y135" s="14" t="e">
        <f>#REF!/#REF!</f>
        <v>#REF!</v>
      </c>
    </row>
    <row r="136" spans="1:25" x14ac:dyDescent="0.35">
      <c r="A136" s="9">
        <v>43646.75</v>
      </c>
      <c r="B136" s="4"/>
      <c r="C136" s="4">
        <v>146.67982733751802</v>
      </c>
      <c r="D136" s="21">
        <v>1.8130055800008336</v>
      </c>
      <c r="E136" s="21">
        <v>26.438930762420938</v>
      </c>
      <c r="F136" s="21">
        <v>8.0883076936620739</v>
      </c>
      <c r="G136" s="21">
        <v>3.2449478814006341</v>
      </c>
      <c r="H136" s="21"/>
      <c r="I136" s="21"/>
      <c r="J136" s="21"/>
      <c r="K136" s="21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 t="e">
        <f>#REF!/#REF!</f>
        <v>#REF!</v>
      </c>
      <c r="W136" s="14" t="e">
        <f>#REF!/#REF!</f>
        <v>#REF!</v>
      </c>
      <c r="X136" s="14" t="e">
        <f>#REF!/#REF!</f>
        <v>#REF!</v>
      </c>
      <c r="Y136" s="14" t="e">
        <f>#REF!/#REF!</f>
        <v>#REF!</v>
      </c>
    </row>
    <row r="137" spans="1:25" x14ac:dyDescent="0.35">
      <c r="A137" s="9">
        <v>43677.25</v>
      </c>
      <c r="B137" s="4"/>
      <c r="C137" s="4">
        <v>146.10829873322442</v>
      </c>
      <c r="D137" s="21">
        <v>1.8753158347121541</v>
      </c>
      <c r="E137" s="21">
        <v>26.806244263730065</v>
      </c>
      <c r="F137" s="21">
        <v>8.2140492477467149</v>
      </c>
      <c r="G137" s="21">
        <v>3.26111117558915</v>
      </c>
      <c r="H137" s="21"/>
      <c r="I137" s="21"/>
      <c r="J137" s="21"/>
      <c r="K137" s="21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 t="e">
        <f>#REF!/#REF!</f>
        <v>#REF!</v>
      </c>
      <c r="W137" s="14" t="e">
        <f>#REF!/#REF!</f>
        <v>#REF!</v>
      </c>
      <c r="X137" s="14" t="e">
        <f>#REF!/#REF!</f>
        <v>#REF!</v>
      </c>
      <c r="Y137" s="14" t="e">
        <f>#REF!/#REF!</f>
        <v>#REF!</v>
      </c>
    </row>
    <row r="138" spans="1:25" x14ac:dyDescent="0.35">
      <c r="A138" s="9">
        <v>43707.75</v>
      </c>
      <c r="B138" s="4"/>
      <c r="C138" s="4">
        <v>145.8170032124157</v>
      </c>
      <c r="D138" s="21">
        <v>1.9400809373237848</v>
      </c>
      <c r="E138" s="21">
        <v>27.024084473942224</v>
      </c>
      <c r="F138" s="21">
        <v>8.3388859105019151</v>
      </c>
      <c r="G138" s="21">
        <v>3.1449647208188765</v>
      </c>
      <c r="H138" s="21"/>
      <c r="I138" s="21"/>
      <c r="J138" s="21"/>
      <c r="K138" s="21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 t="e">
        <f>#REF!/#REF!</f>
        <v>#REF!</v>
      </c>
      <c r="W138" s="14" t="e">
        <f>#REF!/#REF!</f>
        <v>#REF!</v>
      </c>
      <c r="X138" s="14" t="e">
        <f>#REF!/#REF!</f>
        <v>#REF!</v>
      </c>
      <c r="Y138" s="14" t="e">
        <f>#REF!/#REF!</f>
        <v>#REF!</v>
      </c>
    </row>
    <row r="139" spans="1:25" x14ac:dyDescent="0.35">
      <c r="A139" s="9">
        <v>43738.25</v>
      </c>
      <c r="B139" s="4"/>
      <c r="C139" s="4">
        <v>145.13427144937174</v>
      </c>
      <c r="D139" s="21">
        <v>2.0013652712445946</v>
      </c>
      <c r="E139" s="21">
        <v>27.433626603994611</v>
      </c>
      <c r="F139" s="21">
        <v>8.5200863379882605</v>
      </c>
      <c r="G139" s="21">
        <v>3.1756695924032954</v>
      </c>
      <c r="H139" s="21"/>
      <c r="I139" s="21"/>
      <c r="J139" s="21"/>
      <c r="K139" s="21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 t="e">
        <f>#REF!/#REF!</f>
        <v>#REF!</v>
      </c>
      <c r="W139" s="14" t="e">
        <f>#REF!/#REF!</f>
        <v>#REF!</v>
      </c>
      <c r="X139" s="14" t="e">
        <f>#REF!/#REF!</f>
        <v>#REF!</v>
      </c>
      <c r="Y139" s="14" t="e">
        <f>#REF!/#REF!</f>
        <v>#REF!</v>
      </c>
    </row>
    <row r="140" spans="1:25" x14ac:dyDescent="0.35">
      <c r="A140" s="9">
        <v>43768.75</v>
      </c>
      <c r="B140" s="4"/>
      <c r="C140" s="4">
        <v>144.36894112338607</v>
      </c>
      <c r="D140" s="21">
        <v>2.0396166114856271</v>
      </c>
      <c r="E140" s="21">
        <v>28.040061801499519</v>
      </c>
      <c r="F140" s="21">
        <v>8.8171695134321055</v>
      </c>
      <c r="G140" s="21">
        <v>2.9992302051991828</v>
      </c>
      <c r="H140" s="21"/>
      <c r="I140" s="21"/>
      <c r="J140" s="21"/>
      <c r="K140" s="21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 t="e">
        <f>#REF!/#REF!</f>
        <v>#REF!</v>
      </c>
      <c r="W140" s="14" t="e">
        <f>#REF!/#REF!</f>
        <v>#REF!</v>
      </c>
      <c r="X140" s="14" t="e">
        <f>#REF!/#REF!</f>
        <v>#REF!</v>
      </c>
      <c r="Y140" s="14" t="e">
        <f>#REF!/#REF!</f>
        <v>#REF!</v>
      </c>
    </row>
    <row r="141" spans="1:25" x14ac:dyDescent="0.35">
      <c r="A141" s="9">
        <v>43799.25</v>
      </c>
      <c r="B141" s="4"/>
      <c r="C141" s="4">
        <v>143.86114793969699</v>
      </c>
      <c r="D141" s="21">
        <v>2.077766465872088</v>
      </c>
      <c r="E141" s="21">
        <v>28.49770188287826</v>
      </c>
      <c r="F141" s="21">
        <v>9.094007394953735</v>
      </c>
      <c r="G141" s="21">
        <v>2.734395571601425</v>
      </c>
      <c r="H141" s="21"/>
      <c r="I141" s="21"/>
      <c r="J141" s="21"/>
      <c r="K141" s="21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 t="e">
        <f>#REF!/#REF!</f>
        <v>#REF!</v>
      </c>
      <c r="W141" s="14" t="e">
        <f>#REF!/#REF!</f>
        <v>#REF!</v>
      </c>
      <c r="X141" s="14" t="e">
        <f>#REF!/#REF!</f>
        <v>#REF!</v>
      </c>
      <c r="Y141" s="14" t="e">
        <f>#REF!/#REF!</f>
        <v>#REF!</v>
      </c>
    </row>
    <row r="142" spans="1:25" x14ac:dyDescent="0.35">
      <c r="A142" s="9">
        <v>43829.75</v>
      </c>
      <c r="B142" s="4"/>
      <c r="C142" s="4">
        <v>143.60696457914233</v>
      </c>
      <c r="D142" s="21">
        <v>2.1232003004746218</v>
      </c>
      <c r="E142" s="21">
        <v>28.791817120163188</v>
      </c>
      <c r="F142" s="21">
        <v>9.4425088868116518</v>
      </c>
      <c r="G142" s="21">
        <v>2.3005283684107098</v>
      </c>
      <c r="H142" s="21"/>
      <c r="I142" s="21"/>
      <c r="J142" s="21"/>
      <c r="K142" s="21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 t="e">
        <f>#REF!/#REF!</f>
        <v>#REF!</v>
      </c>
      <c r="W142" s="14" t="e">
        <f>#REF!/#REF!</f>
        <v>#REF!</v>
      </c>
      <c r="X142" s="14" t="e">
        <f>#REF!/#REF!</f>
        <v>#REF!</v>
      </c>
      <c r="Y142" s="14" t="e">
        <f>#REF!/#REF!</f>
        <v>#REF!</v>
      </c>
    </row>
    <row r="143" spans="1:25" x14ac:dyDescent="0.35">
      <c r="A143" s="9">
        <v>43860.25</v>
      </c>
      <c r="B143" s="4"/>
      <c r="C143" s="4">
        <v>142.71251129205945</v>
      </c>
      <c r="D143" s="21">
        <v>2.2080874740899503</v>
      </c>
      <c r="E143" s="21">
        <v>28.926804532667546</v>
      </c>
      <c r="F143" s="21">
        <v>9.6048289544719978</v>
      </c>
      <c r="G143" s="21">
        <v>2.8127870017135592</v>
      </c>
      <c r="H143" s="21"/>
      <c r="I143" s="21"/>
      <c r="J143" s="21"/>
      <c r="K143" s="21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 t="e">
        <f>#REF!/#REF!</f>
        <v>#REF!</v>
      </c>
      <c r="W143" s="14" t="e">
        <f>#REF!/#REF!</f>
        <v>#REF!</v>
      </c>
      <c r="X143" s="14" t="e">
        <f>#REF!/#REF!</f>
        <v>#REF!</v>
      </c>
      <c r="Y143" s="14" t="e">
        <f>#REF!/#REF!</f>
        <v>#REF!</v>
      </c>
    </row>
    <row r="144" spans="1:25" x14ac:dyDescent="0.35">
      <c r="A144" s="9">
        <v>43890.75</v>
      </c>
      <c r="B144" s="4"/>
      <c r="C144" s="4">
        <v>142.65452807893237</v>
      </c>
      <c r="D144" s="21">
        <v>2.2227376721176881</v>
      </c>
      <c r="E144" s="21">
        <v>29.228869167477114</v>
      </c>
      <c r="F144" s="21">
        <v>9.7493794144020285</v>
      </c>
      <c r="G144" s="21">
        <v>2.409504922073296</v>
      </c>
      <c r="H144" s="21"/>
      <c r="I144" s="21"/>
      <c r="J144" s="21"/>
      <c r="K144" s="21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 t="e">
        <f>#REF!/#REF!</f>
        <v>#REF!</v>
      </c>
      <c r="W144" s="14" t="e">
        <f>#REF!/#REF!</f>
        <v>#REF!</v>
      </c>
      <c r="X144" s="14" t="e">
        <f>#REF!/#REF!</f>
        <v>#REF!</v>
      </c>
      <c r="Y144" s="14" t="e">
        <f>#REF!/#REF!</f>
        <v>#REF!</v>
      </c>
    </row>
    <row r="145" spans="1:25" x14ac:dyDescent="0.35">
      <c r="A145" s="9">
        <v>43921.25</v>
      </c>
      <c r="B145" s="4"/>
      <c r="C145" s="4">
        <v>141.05481896527996</v>
      </c>
      <c r="D145" s="21">
        <v>2.3232659946082492</v>
      </c>
      <c r="E145" s="21">
        <v>29.918862932945501</v>
      </c>
      <c r="F145" s="21">
        <v>9.9796835352000244</v>
      </c>
      <c r="G145" s="21">
        <v>2.9883878269687614</v>
      </c>
      <c r="H145" s="21"/>
      <c r="I145" s="21"/>
      <c r="J145" s="21"/>
      <c r="K145" s="21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 t="e">
        <f>#REF!/#REF!</f>
        <v>#REF!</v>
      </c>
      <c r="W145" s="14" t="e">
        <f>#REF!/#REF!</f>
        <v>#REF!</v>
      </c>
      <c r="X145" s="14" t="e">
        <f>#REF!/#REF!</f>
        <v>#REF!</v>
      </c>
      <c r="Y145" s="14" t="e">
        <f>#REF!/#REF!</f>
        <v>#REF!</v>
      </c>
    </row>
    <row r="146" spans="1:25" x14ac:dyDescent="0.35">
      <c r="A146" s="9">
        <v>43951.75</v>
      </c>
      <c r="B146" s="4"/>
      <c r="C146" s="4">
        <v>140.23261749910199</v>
      </c>
      <c r="D146" s="21">
        <v>2.3806503898427422</v>
      </c>
      <c r="E146" s="21">
        <v>30.411212008709271</v>
      </c>
      <c r="F146" s="21">
        <v>10.145589352942778</v>
      </c>
      <c r="G146" s="21">
        <v>3.0949500044057174</v>
      </c>
      <c r="H146" s="21"/>
      <c r="I146" s="21"/>
      <c r="J146" s="21"/>
      <c r="K146" s="21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 t="e">
        <f>#REF!/#REF!</f>
        <v>#REF!</v>
      </c>
      <c r="W146" s="14" t="e">
        <f>#REF!/#REF!</f>
        <v>#REF!</v>
      </c>
      <c r="X146" s="14" t="e">
        <f>#REF!/#REF!</f>
        <v>#REF!</v>
      </c>
      <c r="Y146" s="14" t="e">
        <f>#REF!/#REF!</f>
        <v>#REF!</v>
      </c>
    </row>
    <row r="147" spans="1:25" x14ac:dyDescent="0.35">
      <c r="A147" s="9">
        <v>43982.25</v>
      </c>
      <c r="B147" s="4"/>
      <c r="C147" s="4">
        <v>139.48570766411342</v>
      </c>
      <c r="D147" s="21">
        <v>2.4273809142165135</v>
      </c>
      <c r="E147" s="21">
        <v>30.880470549965793</v>
      </c>
      <c r="F147" s="21">
        <v>10.318276942598857</v>
      </c>
      <c r="G147" s="21">
        <v>3.1531831841079168</v>
      </c>
      <c r="H147" s="21"/>
      <c r="I147" s="21"/>
      <c r="J147" s="21"/>
      <c r="K147" s="21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 t="e">
        <f>#REF!/#REF!</f>
        <v>#REF!</v>
      </c>
      <c r="W147" s="14" t="e">
        <f>#REF!/#REF!</f>
        <v>#REF!</v>
      </c>
      <c r="X147" s="14" t="e">
        <f>#REF!/#REF!</f>
        <v>#REF!</v>
      </c>
      <c r="Y147" s="14" t="e">
        <f>#REF!/#REF!</f>
        <v>#REF!</v>
      </c>
    </row>
    <row r="148" spans="1:25" x14ac:dyDescent="0.35">
      <c r="A148" s="9">
        <v>44012.75</v>
      </c>
      <c r="B148" s="4"/>
      <c r="C148" s="4">
        <v>139.09732427788509</v>
      </c>
      <c r="D148" s="21">
        <v>2.449126345218076</v>
      </c>
      <c r="E148" s="21">
        <v>31.0560883231866</v>
      </c>
      <c r="F148" s="21">
        <v>10.474562973958484</v>
      </c>
      <c r="G148" s="21">
        <v>3.1879173347542462</v>
      </c>
      <c r="H148" s="21"/>
      <c r="I148" s="21"/>
      <c r="J148" s="21"/>
      <c r="K148" s="21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 t="e">
        <f>#REF!/#REF!</f>
        <v>#REF!</v>
      </c>
      <c r="W148" s="14" t="e">
        <f>#REF!/#REF!</f>
        <v>#REF!</v>
      </c>
      <c r="X148" s="14" t="e">
        <f>#REF!/#REF!</f>
        <v>#REF!</v>
      </c>
      <c r="Y148" s="14" t="e">
        <f>#REF!/#REF!</f>
        <v>#REF!</v>
      </c>
    </row>
    <row r="149" spans="1:25" x14ac:dyDescent="0.35">
      <c r="A149" s="9">
        <v>44043.25</v>
      </c>
      <c r="B149" s="4"/>
      <c r="C149" s="4">
        <v>139.23834321479654</v>
      </c>
      <c r="D149" s="21">
        <v>2.4326940110289001</v>
      </c>
      <c r="E149" s="21">
        <v>30.99217288352105</v>
      </c>
      <c r="F149" s="21">
        <v>10.577327850634674</v>
      </c>
      <c r="G149" s="21">
        <v>3.0244812950213316</v>
      </c>
      <c r="H149" s="21"/>
      <c r="I149" s="21"/>
      <c r="J149" s="21"/>
      <c r="K149" s="21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 t="e">
        <f>#REF!/#REF!</f>
        <v>#REF!</v>
      </c>
      <c r="W149" s="14" t="e">
        <f>#REF!/#REF!</f>
        <v>#REF!</v>
      </c>
      <c r="X149" s="14" t="e">
        <f>#REF!/#REF!</f>
        <v>#REF!</v>
      </c>
      <c r="Y149" s="14" t="e">
        <f>#REF!/#REF!</f>
        <v>#REF!</v>
      </c>
    </row>
    <row r="150" spans="1:25" x14ac:dyDescent="0.35">
      <c r="A150" s="9">
        <v>44073.75</v>
      </c>
      <c r="B150" s="4"/>
      <c r="C150" s="4">
        <v>138.90376808931731</v>
      </c>
      <c r="D150" s="21">
        <v>2.4089892843044538</v>
      </c>
      <c r="E150" s="21">
        <v>30.9611784684881</v>
      </c>
      <c r="F150" s="21">
        <v>10.738663382411261</v>
      </c>
      <c r="G150" s="21">
        <v>3.2524200304813746</v>
      </c>
      <c r="H150" s="21"/>
      <c r="I150" s="21"/>
      <c r="J150" s="21"/>
      <c r="K150" s="21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 t="e">
        <f>#REF!/#REF!</f>
        <v>#REF!</v>
      </c>
      <c r="W150" s="14" t="e">
        <f>#REF!/#REF!</f>
        <v>#REF!</v>
      </c>
      <c r="X150" s="14" t="e">
        <f>#REF!/#REF!</f>
        <v>#REF!</v>
      </c>
      <c r="Y150" s="14" t="e">
        <f>#REF!/#REF!</f>
        <v>#REF!</v>
      </c>
    </row>
    <row r="151" spans="1:25" x14ac:dyDescent="0.35">
      <c r="A151" s="9">
        <v>44104.25</v>
      </c>
      <c r="B151" s="4"/>
      <c r="C151" s="4">
        <v>138.26492359609873</v>
      </c>
      <c r="D151" s="21">
        <v>2.4812619772095275</v>
      </c>
      <c r="E151" s="21">
        <v>31.14365807879031</v>
      </c>
      <c r="F151" s="21">
        <v>10.901081583873065</v>
      </c>
      <c r="G151" s="21">
        <v>3.474094019030872</v>
      </c>
      <c r="H151" s="21"/>
      <c r="I151" s="21"/>
      <c r="J151" s="21"/>
      <c r="K151" s="21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 t="e">
        <f>#REF!/#REF!</f>
        <v>#REF!</v>
      </c>
      <c r="W151" s="14" t="e">
        <f>#REF!/#REF!</f>
        <v>#REF!</v>
      </c>
      <c r="X151" s="14" t="e">
        <f>#REF!/#REF!</f>
        <v>#REF!</v>
      </c>
      <c r="Y151" s="14" t="e">
        <f>#REF!/#REF!</f>
        <v>#REF!</v>
      </c>
    </row>
    <row r="152" spans="1:25" x14ac:dyDescent="0.35">
      <c r="A152" s="9">
        <v>44134.75</v>
      </c>
      <c r="B152" s="4"/>
      <c r="C152" s="4">
        <v>137.34935699027702</v>
      </c>
      <c r="D152" s="21">
        <v>2.5710909398998751</v>
      </c>
      <c r="E152" s="21">
        <v>31.641630432208956</v>
      </c>
      <c r="F152" s="21">
        <v>11.072737975025717</v>
      </c>
      <c r="G152" s="21">
        <v>3.6302029175909354</v>
      </c>
      <c r="H152" s="21"/>
      <c r="I152" s="21"/>
      <c r="J152" s="21"/>
      <c r="K152" s="21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 t="e">
        <f>#REF!/#REF!</f>
        <v>#REF!</v>
      </c>
      <c r="W152" s="14" t="e">
        <f>#REF!/#REF!</f>
        <v>#REF!</v>
      </c>
      <c r="X152" s="14" t="e">
        <f>#REF!/#REF!</f>
        <v>#REF!</v>
      </c>
      <c r="Y152" s="14" t="e">
        <f>#REF!/#REF!</f>
        <v>#REF!</v>
      </c>
    </row>
    <row r="153" spans="1:25" x14ac:dyDescent="0.35">
      <c r="A153" s="9">
        <v>44165.25</v>
      </c>
      <c r="B153" s="4"/>
      <c r="C153" s="4">
        <v>136.96708857974701</v>
      </c>
      <c r="D153" s="21">
        <v>2.6146601150749973</v>
      </c>
      <c r="E153" s="21">
        <v>31.797924643926706</v>
      </c>
      <c r="F153" s="21">
        <v>11.398807911443072</v>
      </c>
      <c r="G153" s="21">
        <v>3.4865380048107113</v>
      </c>
      <c r="H153" s="21"/>
      <c r="I153" s="21"/>
      <c r="J153" s="21"/>
      <c r="K153" s="21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 t="e">
        <f>#REF!/#REF!</f>
        <v>#REF!</v>
      </c>
      <c r="W153" s="14" t="e">
        <f>#REF!/#REF!</f>
        <v>#REF!</v>
      </c>
      <c r="X153" s="14" t="e">
        <f>#REF!/#REF!</f>
        <v>#REF!</v>
      </c>
      <c r="Y153" s="14" t="e">
        <f>#REF!/#REF!</f>
        <v>#REF!</v>
      </c>
    </row>
    <row r="154" spans="1:25" x14ac:dyDescent="0.35">
      <c r="A154" s="9">
        <v>44195.75</v>
      </c>
      <c r="B154" s="4"/>
      <c r="C154" s="4">
        <v>135.91717718677674</v>
      </c>
      <c r="D154" s="21">
        <v>2.6565249505115105</v>
      </c>
      <c r="E154" s="21">
        <v>32.204904256383287</v>
      </c>
      <c r="F154" s="21">
        <v>11.561669829988972</v>
      </c>
      <c r="G154" s="21">
        <v>3.9247430313419898</v>
      </c>
      <c r="H154" s="21"/>
      <c r="I154" s="21"/>
      <c r="J154" s="21"/>
      <c r="K154" s="21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 t="e">
        <f>#REF!/#REF!</f>
        <v>#REF!</v>
      </c>
      <c r="W154" s="14" t="e">
        <f>#REF!/#REF!</f>
        <v>#REF!</v>
      </c>
      <c r="X154" s="14" t="e">
        <f>#REF!/#REF!</f>
        <v>#REF!</v>
      </c>
      <c r="Y154" s="14" t="e">
        <f>#REF!/#REF!</f>
        <v>#REF!</v>
      </c>
    </row>
    <row r="155" spans="1:25" x14ac:dyDescent="0.35">
      <c r="A155" s="9">
        <v>44226.25</v>
      </c>
      <c r="B155" s="4"/>
      <c r="C155" s="4">
        <v>134.49592911531599</v>
      </c>
      <c r="D155" s="21">
        <v>2.7632206373345696</v>
      </c>
      <c r="E155" s="21">
        <v>32.610391023618575</v>
      </c>
      <c r="F155" s="21">
        <v>11.891884083971775</v>
      </c>
      <c r="G155" s="21">
        <v>4.503594394761592</v>
      </c>
      <c r="H155" s="21"/>
      <c r="I155" s="21"/>
      <c r="J155" s="21"/>
      <c r="K155" s="21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 t="e">
        <f>#REF!/#REF!</f>
        <v>#REF!</v>
      </c>
      <c r="W155" s="14" t="e">
        <f>#REF!/#REF!</f>
        <v>#REF!</v>
      </c>
      <c r="X155" s="14" t="e">
        <f>#REF!/#REF!</f>
        <v>#REF!</v>
      </c>
      <c r="Y155" s="14" t="e">
        <f>#REF!/#REF!</f>
        <v>#REF!</v>
      </c>
    </row>
    <row r="156" spans="1:25" x14ac:dyDescent="0.35">
      <c r="A156" s="9">
        <v>44255.75</v>
      </c>
      <c r="B156" s="4"/>
      <c r="C156" s="4">
        <v>133.259026002974</v>
      </c>
      <c r="D156" s="21">
        <v>2.8745029617575995</v>
      </c>
      <c r="E156" s="21">
        <v>32.816289092464643</v>
      </c>
      <c r="F156" s="21">
        <v>12.170982129866957</v>
      </c>
      <c r="G156" s="21">
        <v>5.1442190679393036</v>
      </c>
      <c r="H156" s="21"/>
      <c r="I156" s="21"/>
      <c r="J156" s="21"/>
      <c r="K156" s="21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 t="e">
        <f>#REF!/#REF!</f>
        <v>#REF!</v>
      </c>
      <c r="W156" s="14" t="e">
        <f>#REF!/#REF!</f>
        <v>#REF!</v>
      </c>
      <c r="X156" s="14" t="e">
        <f>#REF!/#REF!</f>
        <v>#REF!</v>
      </c>
      <c r="Y156" s="14" t="e">
        <f>#REF!/#REF!</f>
        <v>#REF!</v>
      </c>
    </row>
    <row r="157" spans="1:25" x14ac:dyDescent="0.35">
      <c r="A157" s="9">
        <v>44286.25</v>
      </c>
      <c r="B157" s="4"/>
      <c r="C157" s="4">
        <v>133.10807873784046</v>
      </c>
      <c r="D157" s="21">
        <v>2.8952144801267821</v>
      </c>
      <c r="E157" s="21">
        <v>32.996475196878407</v>
      </c>
      <c r="F157" s="21">
        <v>12.324233136371362</v>
      </c>
      <c r="G157" s="21">
        <v>4.9410177037854908</v>
      </c>
      <c r="H157" s="21"/>
      <c r="I157" s="21"/>
      <c r="J157" s="21"/>
      <c r="K157" s="21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 t="e">
        <f>#REF!/#REF!</f>
        <v>#REF!</v>
      </c>
      <c r="W157" s="14" t="e">
        <f>#REF!/#REF!</f>
        <v>#REF!</v>
      </c>
      <c r="X157" s="14" t="e">
        <f>#REF!/#REF!</f>
        <v>#REF!</v>
      </c>
      <c r="Y157" s="14" t="e">
        <f>#REF!/#REF!</f>
        <v>#REF!</v>
      </c>
    </row>
    <row r="158" spans="1:25" x14ac:dyDescent="0.35">
      <c r="A158" s="9">
        <v>44316.75</v>
      </c>
      <c r="B158" s="4"/>
      <c r="C158" s="4">
        <v>133.16980214976937</v>
      </c>
      <c r="D158" s="21">
        <v>2.8849386433882387</v>
      </c>
      <c r="E158" s="21">
        <v>33.21165130906391</v>
      </c>
      <c r="F158" s="21">
        <v>12.521509751959599</v>
      </c>
      <c r="G158" s="21">
        <v>4.4771174008213848</v>
      </c>
      <c r="H158" s="21"/>
      <c r="I158" s="21"/>
      <c r="J158" s="21"/>
      <c r="K158" s="21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 t="e">
        <f>#REF!/#REF!</f>
        <v>#REF!</v>
      </c>
      <c r="W158" s="14" t="e">
        <f>#REF!/#REF!</f>
        <v>#REF!</v>
      </c>
      <c r="X158" s="14" t="e">
        <f>#REF!/#REF!</f>
        <v>#REF!</v>
      </c>
      <c r="Y158" s="14" t="e">
        <f>#REF!/#REF!</f>
        <v>#REF!</v>
      </c>
    </row>
    <row r="159" spans="1:25" x14ac:dyDescent="0.35">
      <c r="A159" s="9">
        <v>44347.25</v>
      </c>
      <c r="B159" s="4"/>
      <c r="C159" s="4">
        <v>133.21001290355684</v>
      </c>
      <c r="D159" s="21">
        <v>2.8780780153897751</v>
      </c>
      <c r="E159" s="21">
        <v>33.321762931004287</v>
      </c>
      <c r="F159" s="21">
        <v>12.670847173782306</v>
      </c>
      <c r="G159" s="21">
        <v>4.1843182312692875</v>
      </c>
      <c r="H159" s="21"/>
      <c r="I159" s="21"/>
      <c r="J159" s="21"/>
      <c r="K159" s="21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 t="e">
        <f>#REF!/#REF!</f>
        <v>#REF!</v>
      </c>
      <c r="W159" s="14" t="e">
        <f>#REF!/#REF!</f>
        <v>#REF!</v>
      </c>
      <c r="X159" s="14" t="e">
        <f>#REF!/#REF!</f>
        <v>#REF!</v>
      </c>
      <c r="Y159" s="14" t="e">
        <f>#REF!/#REF!</f>
        <v>#REF!</v>
      </c>
    </row>
    <row r="160" spans="1:25" x14ac:dyDescent="0.35">
      <c r="A160" s="9">
        <v>44377.75</v>
      </c>
      <c r="B160" s="4"/>
      <c r="C160" s="4">
        <v>132.62609643208492</v>
      </c>
      <c r="D160" s="21">
        <v>2.8740319237303709</v>
      </c>
      <c r="E160" s="21">
        <v>34.179106242565354</v>
      </c>
      <c r="F160" s="21">
        <v>12.752045625303197</v>
      </c>
      <c r="G160" s="21">
        <v>3.8337390313186575</v>
      </c>
      <c r="H160" s="21"/>
      <c r="I160" s="21"/>
      <c r="J160" s="21"/>
      <c r="K160" s="21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 t="e">
        <f>#REF!/#REF!</f>
        <v>#REF!</v>
      </c>
      <c r="W160" s="14" t="e">
        <f>#REF!/#REF!</f>
        <v>#REF!</v>
      </c>
      <c r="X160" s="14" t="e">
        <f>#REF!/#REF!</f>
        <v>#REF!</v>
      </c>
      <c r="Y160" s="14" t="e">
        <f>#REF!/#REF!</f>
        <v>#REF!</v>
      </c>
    </row>
    <row r="161" spans="1:25" x14ac:dyDescent="0.35">
      <c r="A161" s="9">
        <v>44408.25</v>
      </c>
      <c r="B161" s="4"/>
      <c r="C161" s="4">
        <v>132.26601074734918</v>
      </c>
      <c r="D161" s="21">
        <v>2.7867415170744891</v>
      </c>
      <c r="E161" s="21">
        <v>34.891989952978321</v>
      </c>
      <c r="F161" s="21">
        <v>12.904552961974645</v>
      </c>
      <c r="G161" s="21">
        <v>3.4157240756258602</v>
      </c>
      <c r="H161" s="21"/>
      <c r="I161" s="21"/>
      <c r="J161" s="21"/>
      <c r="K161" s="21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 t="e">
        <f>#REF!/#REF!</f>
        <v>#REF!</v>
      </c>
      <c r="W161" s="14" t="e">
        <f>#REF!/#REF!</f>
        <v>#REF!</v>
      </c>
      <c r="X161" s="14" t="e">
        <f>#REF!/#REF!</f>
        <v>#REF!</v>
      </c>
      <c r="Y161" s="14" t="e">
        <f>#REF!/#REF!</f>
        <v>#REF!</v>
      </c>
    </row>
    <row r="162" spans="1:25" x14ac:dyDescent="0.35">
      <c r="A162" s="9">
        <v>44438.75</v>
      </c>
      <c r="B162" s="4"/>
      <c r="C162" s="4">
        <v>131.4952950112023</v>
      </c>
      <c r="D162" s="21">
        <v>2.8236729528032924</v>
      </c>
      <c r="E162" s="21">
        <v>35.341825752669592</v>
      </c>
      <c r="F162" s="21">
        <v>13.118894936617153</v>
      </c>
      <c r="G162" s="21">
        <v>3.4853306017101602</v>
      </c>
      <c r="H162" s="21"/>
      <c r="I162" s="21"/>
      <c r="J162" s="21"/>
      <c r="K162" s="21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 t="e">
        <f>#REF!/#REF!</f>
        <v>#REF!</v>
      </c>
      <c r="W162" s="14" t="e">
        <f>#REF!/#REF!</f>
        <v>#REF!</v>
      </c>
      <c r="X162" s="14" t="e">
        <f>#REF!/#REF!</f>
        <v>#REF!</v>
      </c>
      <c r="Y162" s="14" t="e">
        <f>#REF!/#REF!</f>
        <v>#REF!</v>
      </c>
    </row>
    <row r="163" spans="1:25" x14ac:dyDescent="0.35">
      <c r="A163" s="9">
        <v>44469.25</v>
      </c>
      <c r="B163" s="4"/>
      <c r="C163" s="4">
        <v>130.9114385431663</v>
      </c>
      <c r="D163" s="21">
        <v>2.8371804512809717</v>
      </c>
      <c r="E163" s="21">
        <v>35.936728783632333</v>
      </c>
      <c r="F163" s="21">
        <v>13.420800040634759</v>
      </c>
      <c r="G163" s="21">
        <v>3.1588714362881376</v>
      </c>
      <c r="H163" s="21"/>
      <c r="I163" s="21"/>
      <c r="J163" s="21"/>
      <c r="K163" s="21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 t="e">
        <f>#REF!/#REF!</f>
        <v>#REF!</v>
      </c>
      <c r="W163" s="14" t="e">
        <f>#REF!/#REF!</f>
        <v>#REF!</v>
      </c>
      <c r="X163" s="14" t="e">
        <f>#REF!/#REF!</f>
        <v>#REF!</v>
      </c>
      <c r="Y163" s="14" t="e">
        <f>#REF!/#REF!</f>
        <v>#REF!</v>
      </c>
    </row>
    <row r="164" spans="1:25" x14ac:dyDescent="0.35">
      <c r="A164" s="9">
        <v>44499.75</v>
      </c>
      <c r="B164" s="4"/>
      <c r="C164" s="4">
        <v>130.46891812056353</v>
      </c>
      <c r="D164" s="21">
        <v>2.8336611470875539</v>
      </c>
      <c r="E164" s="21">
        <v>36.290368301499143</v>
      </c>
      <c r="F164" s="21">
        <v>13.825887115387616</v>
      </c>
      <c r="G164" s="21">
        <v>2.8461845704646578</v>
      </c>
      <c r="H164" s="21"/>
      <c r="I164" s="21"/>
      <c r="J164" s="21"/>
      <c r="K164" s="21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 t="e">
        <f>#REF!/#REF!</f>
        <v>#REF!</v>
      </c>
      <c r="W164" s="14" t="e">
        <f>#REF!/#REF!</f>
        <v>#REF!</v>
      </c>
      <c r="X164" s="14" t="e">
        <f>#REF!/#REF!</f>
        <v>#REF!</v>
      </c>
      <c r="Y164" s="14" t="e">
        <f>#REF!/#REF!</f>
        <v>#REF!</v>
      </c>
    </row>
    <row r="165" spans="1:25" x14ac:dyDescent="0.35">
      <c r="A165" s="9">
        <v>44530.25</v>
      </c>
      <c r="B165" s="4"/>
      <c r="C165" s="4">
        <v>129.61131458425828</v>
      </c>
      <c r="D165" s="21">
        <v>2.8677767812506829</v>
      </c>
      <c r="E165" s="21">
        <v>36.777127497875199</v>
      </c>
      <c r="F165" s="21">
        <v>13.884963607963897</v>
      </c>
      <c r="G165" s="21">
        <v>3.1238367836544398</v>
      </c>
      <c r="H165" s="21"/>
      <c r="I165" s="21"/>
      <c r="J165" s="21"/>
      <c r="K165" s="21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 t="e">
        <f>#REF!/#REF!</f>
        <v>#REF!</v>
      </c>
      <c r="W165" s="14" t="e">
        <f>#REF!/#REF!</f>
        <v>#REF!</v>
      </c>
      <c r="X165" s="14" t="e">
        <f>#REF!/#REF!</f>
        <v>#REF!</v>
      </c>
      <c r="Y165" s="14" t="e">
        <f>#REF!/#REF!</f>
        <v>#REF!</v>
      </c>
    </row>
    <row r="166" spans="1:25" x14ac:dyDescent="0.35">
      <c r="A166" s="9">
        <v>44561.25</v>
      </c>
      <c r="B166" s="4"/>
      <c r="C166" s="4">
        <v>128.76768838443454</v>
      </c>
      <c r="D166" s="21">
        <v>2.9278014933467205</v>
      </c>
      <c r="E166" s="21">
        <v>37.242680947192639</v>
      </c>
      <c r="F166" s="21">
        <v>14.383861348635918</v>
      </c>
      <c r="G166" s="21">
        <v>2.9429870813926868</v>
      </c>
      <c r="H166" s="21"/>
      <c r="I166" s="21"/>
      <c r="J166" s="21"/>
      <c r="K166" s="21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 t="e">
        <f>#REF!/#REF!</f>
        <v>#REF!</v>
      </c>
      <c r="W166" s="14" t="e">
        <f>#REF!/#REF!</f>
        <v>#REF!</v>
      </c>
      <c r="X166" s="14" t="e">
        <f>#REF!/#REF!</f>
        <v>#REF!</v>
      </c>
      <c r="Y166" s="14" t="e">
        <f>#REF!/#REF!</f>
        <v>#REF!</v>
      </c>
    </row>
    <row r="167" spans="1:25" x14ac:dyDescent="0.35">
      <c r="A167" s="9">
        <v>44592.25</v>
      </c>
      <c r="B167" s="4"/>
      <c r="C167" s="4">
        <v>128.64912824960373</v>
      </c>
      <c r="D167" s="21">
        <v>2.9243742542998064</v>
      </c>
      <c r="E167" s="21">
        <v>37.844934632376862</v>
      </c>
      <c r="F167" s="21">
        <v>14.679909387143482</v>
      </c>
      <c r="G167" s="21">
        <v>2.1666727315786147</v>
      </c>
      <c r="H167" s="21"/>
      <c r="I167" s="21"/>
      <c r="J167" s="21"/>
      <c r="K167" s="21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 t="e">
        <f>#REF!/#REF!</f>
        <v>#REF!</v>
      </c>
      <c r="W167" s="14" t="e">
        <f>#REF!/#REF!</f>
        <v>#REF!</v>
      </c>
      <c r="X167" s="14" t="e">
        <f>#REF!/#REF!</f>
        <v>#REF!</v>
      </c>
      <c r="Y167" s="14" t="e">
        <f>#REF!/#REF!</f>
        <v>#REF!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G6" sqref="G6"/>
    </sheetView>
  </sheetViews>
  <sheetFormatPr defaultRowHeight="14.5" x14ac:dyDescent="0.35"/>
  <cols>
    <col min="1" max="1" width="9.26953125" customWidth="1"/>
    <col min="3" max="3" width="11.26953125" customWidth="1"/>
    <col min="4" max="4" width="13" customWidth="1"/>
    <col min="6" max="6" width="11.81640625" customWidth="1"/>
  </cols>
  <sheetData>
    <row r="1" spans="1:6" x14ac:dyDescent="0.35">
      <c r="A1" t="s">
        <v>82</v>
      </c>
      <c r="B1" s="25" t="s">
        <v>56</v>
      </c>
    </row>
    <row r="2" spans="1:6" ht="50" x14ac:dyDescent="0.35">
      <c r="A2" s="22" t="s">
        <v>64</v>
      </c>
      <c r="B2" s="12" t="s">
        <v>58</v>
      </c>
      <c r="C2" s="12" t="s">
        <v>59</v>
      </c>
      <c r="D2" s="12" t="s">
        <v>60</v>
      </c>
      <c r="E2" s="12" t="s">
        <v>62</v>
      </c>
      <c r="F2" s="12" t="s">
        <v>63</v>
      </c>
    </row>
    <row r="3" spans="1:6" x14ac:dyDescent="0.35">
      <c r="A3" s="9">
        <f>'Figure 6'!A4</f>
        <v>39600</v>
      </c>
      <c r="B3" s="14">
        <v>0</v>
      </c>
      <c r="C3" s="14">
        <v>0</v>
      </c>
      <c r="D3" s="14">
        <v>0</v>
      </c>
      <c r="E3" s="14">
        <v>0</v>
      </c>
      <c r="F3" s="15">
        <v>0</v>
      </c>
    </row>
    <row r="4" spans="1:6" x14ac:dyDescent="0.35">
      <c r="A4" s="9">
        <f>'Figure 6'!A16</f>
        <v>39965</v>
      </c>
      <c r="B4" s="15">
        <v>1.901254030015862E-3</v>
      </c>
      <c r="C4" s="15">
        <v>9.7989717617108646E-3</v>
      </c>
      <c r="D4" s="15">
        <v>1.1355065178862613E-4</v>
      </c>
      <c r="E4" s="15">
        <v>-3.1502871282306525E-3</v>
      </c>
      <c r="F4" s="15">
        <v>8.663489315284701E-3</v>
      </c>
    </row>
    <row r="5" spans="1:6" x14ac:dyDescent="0.35">
      <c r="A5" s="9">
        <f>'Figure 6'!A28</f>
        <v>40330</v>
      </c>
      <c r="B5" s="15">
        <v>5.7862921585592171E-3</v>
      </c>
      <c r="C5" s="15">
        <v>3.2952511937852078E-2</v>
      </c>
      <c r="D5" s="15">
        <v>7.5713668867419519E-4</v>
      </c>
      <c r="E5" s="15">
        <v>-4.6056961247701632E-3</v>
      </c>
      <c r="F5" s="15">
        <v>3.4890244660315324E-2</v>
      </c>
    </row>
    <row r="6" spans="1:6" x14ac:dyDescent="0.35">
      <c r="A6" s="9">
        <f>'Figure 6'!A40</f>
        <v>40724.979166666664</v>
      </c>
      <c r="B6" s="15">
        <v>1.7775090395401752E-3</v>
      </c>
      <c r="C6" s="15">
        <v>5.7651665374628014E-2</v>
      </c>
      <c r="D6" s="15">
        <v>3.2774847220794334E-3</v>
      </c>
      <c r="E6" s="15">
        <v>7.5176090526364713E-3</v>
      </c>
      <c r="F6" s="15">
        <v>7.0224268188884095E-2</v>
      </c>
    </row>
    <row r="7" spans="1:6" x14ac:dyDescent="0.35">
      <c r="A7" s="9">
        <f>'Figure 6'!A52</f>
        <v>41090.979166666664</v>
      </c>
      <c r="B7" s="15">
        <v>2.4783012367163458E-3</v>
      </c>
      <c r="C7" s="15">
        <v>4.1744422564348786E-2</v>
      </c>
      <c r="D7" s="15">
        <v>7.8655663027396606E-3</v>
      </c>
      <c r="E7" s="15">
        <v>2.2681890544922621E-2</v>
      </c>
      <c r="F7" s="15">
        <v>7.4770180648727411E-2</v>
      </c>
    </row>
    <row r="8" spans="1:6" x14ac:dyDescent="0.35">
      <c r="A8" s="9">
        <f>'Figure 6'!A64</f>
        <v>41455.979166666664</v>
      </c>
      <c r="B8" s="15">
        <v>7.0410129574038941E-3</v>
      </c>
      <c r="C8" s="15">
        <v>8.0793790704760449E-2</v>
      </c>
      <c r="D8" s="15">
        <v>1.3030135807865006E-2</v>
      </c>
      <c r="E8" s="15">
        <v>3.782297241195029E-2</v>
      </c>
      <c r="F8" s="15">
        <v>0.13868791188197965</v>
      </c>
    </row>
    <row r="9" spans="1:6" x14ac:dyDescent="0.35">
      <c r="A9" s="9">
        <f>'Figure 6'!A76</f>
        <v>41820.979166666664</v>
      </c>
      <c r="B9" s="15">
        <v>9.1473559809997045E-3</v>
      </c>
      <c r="C9" s="15">
        <v>9.2954307423341265E-2</v>
      </c>
      <c r="D9" s="15">
        <v>1.7408585415992387E-2</v>
      </c>
      <c r="E9" s="15">
        <v>5.2723033777100317E-2</v>
      </c>
      <c r="F9" s="15">
        <v>0.17223328259743367</v>
      </c>
    </row>
    <row r="10" spans="1:6" x14ac:dyDescent="0.35">
      <c r="A10" s="9">
        <f>'Figure 6'!A88</f>
        <v>42171</v>
      </c>
      <c r="B10" s="15">
        <v>8.0915728246922312E-3</v>
      </c>
      <c r="C10" s="15">
        <v>5.5803714799951727E-2</v>
      </c>
      <c r="D10" s="15">
        <v>2.1100966750376357E-2</v>
      </c>
      <c r="E10" s="15">
        <v>4.9236564313251463E-2</v>
      </c>
      <c r="F10" s="15">
        <v>0.13423281868827178</v>
      </c>
    </row>
    <row r="11" spans="1:6" x14ac:dyDescent="0.35">
      <c r="A11" s="9">
        <f>'Figure 6'!A100</f>
        <v>42540</v>
      </c>
      <c r="B11" s="15">
        <v>5.804277202488441E-3</v>
      </c>
      <c r="C11" s="15">
        <v>6.6888318806331046E-2</v>
      </c>
      <c r="D11" s="15">
        <v>2.4439305093088379E-2</v>
      </c>
      <c r="E11" s="15">
        <v>3.1244177054918221E-2</v>
      </c>
      <c r="F11" s="15">
        <v>0.12837607815682608</v>
      </c>
    </row>
    <row r="12" spans="1:6" x14ac:dyDescent="0.35">
      <c r="A12" s="9">
        <f>'Figure 6'!A112</f>
        <v>42909</v>
      </c>
      <c r="B12" s="15">
        <v>7.0389135626971562E-3</v>
      </c>
      <c r="C12" s="15">
        <v>9.1348482965444844E-2</v>
      </c>
      <c r="D12" s="15">
        <v>2.9871205755860542E-2</v>
      </c>
      <c r="E12" s="15">
        <v>2.4164801066492551E-2</v>
      </c>
      <c r="F12" s="15">
        <v>0.15242340335049509</v>
      </c>
    </row>
    <row r="13" spans="1:6" x14ac:dyDescent="0.35">
      <c r="A13" s="9">
        <f>'Figure 6'!A124</f>
        <v>43278</v>
      </c>
      <c r="B13" s="15">
        <v>9.3432948648961255E-3</v>
      </c>
      <c r="C13" s="15">
        <v>0.12270468475675156</v>
      </c>
      <c r="D13" s="15">
        <v>3.4572099145980528E-2</v>
      </c>
      <c r="E13" s="15">
        <v>2.3799564461407244E-2</v>
      </c>
      <c r="F13" s="15">
        <v>0.19041964322903546</v>
      </c>
    </row>
    <row r="14" spans="1:6" x14ac:dyDescent="0.35">
      <c r="A14" s="9">
        <f>'Figure 6'!A136</f>
        <v>43646.75</v>
      </c>
      <c r="B14" s="15">
        <v>9.7334732374991656E-3</v>
      </c>
      <c r="C14" s="15">
        <v>0.14194254438201964</v>
      </c>
      <c r="D14" s="15">
        <v>4.3423653705953955E-2</v>
      </c>
      <c r="E14" s="15">
        <v>1.7421134115140582E-2</v>
      </c>
      <c r="F14" s="15">
        <v>0.21252080544061336</v>
      </c>
    </row>
    <row r="15" spans="1:6" x14ac:dyDescent="0.35">
      <c r="A15" s="9">
        <f>'Figure 6'!A148</f>
        <v>44012.75</v>
      </c>
      <c r="B15" s="15">
        <v>1.31486113442758E-2</v>
      </c>
      <c r="C15" s="15">
        <v>0.16673065317041558</v>
      </c>
      <c r="D15" s="15">
        <v>5.6234729504515753E-2</v>
      </c>
      <c r="E15" s="15">
        <v>1.7114954528256794E-2</v>
      </c>
      <c r="F15" s="15">
        <v>0.25322894854746392</v>
      </c>
    </row>
    <row r="16" spans="1:6" x14ac:dyDescent="0.35">
      <c r="A16" s="9">
        <f>'Figure 6'!A160</f>
        <v>44377.75</v>
      </c>
      <c r="B16" s="15">
        <v>1.5429799622202457E-2</v>
      </c>
      <c r="C16" s="15">
        <v>0.18349718255886316</v>
      </c>
      <c r="D16" s="15">
        <v>6.8461838279173931E-2</v>
      </c>
      <c r="E16" s="15">
        <v>2.0582173972613409E-2</v>
      </c>
      <c r="F16" s="15">
        <v>0.28797099443285296</v>
      </c>
    </row>
    <row r="17" spans="1:6" x14ac:dyDescent="0.35">
      <c r="A17" s="9">
        <f>'Figure 6'!A167</f>
        <v>44592.25</v>
      </c>
      <c r="B17" s="15">
        <v>1.5700072219659498E-2</v>
      </c>
      <c r="C17" s="15">
        <v>0.203177895579878</v>
      </c>
      <c r="D17" s="15">
        <v>7.8811950015403809E-2</v>
      </c>
      <c r="E17" s="15">
        <v>1.1632204158593892E-2</v>
      </c>
      <c r="F17" s="15">
        <v>0.3093221219735352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zoomScale="90" zoomScaleNormal="90" workbookViewId="0">
      <selection activeCell="A2" sqref="A2"/>
    </sheetView>
  </sheetViews>
  <sheetFormatPr defaultRowHeight="14.5" x14ac:dyDescent="0.35"/>
  <cols>
    <col min="1" max="1" width="12" customWidth="1"/>
  </cols>
  <sheetData>
    <row r="1" spans="1:6" ht="16" x14ac:dyDescent="0.45">
      <c r="A1" t="s">
        <v>37</v>
      </c>
      <c r="B1" s="1" t="s">
        <v>38</v>
      </c>
    </row>
    <row r="2" spans="1:6" ht="16" x14ac:dyDescent="0.45">
      <c r="A2" s="5" t="s">
        <v>64</v>
      </c>
      <c r="B2" s="5" t="s">
        <v>20</v>
      </c>
      <c r="C2" s="5" t="s">
        <v>39</v>
      </c>
      <c r="D2" s="5" t="s">
        <v>21</v>
      </c>
      <c r="E2" s="5" t="s">
        <v>23</v>
      </c>
      <c r="F2" s="5" t="s">
        <v>24</v>
      </c>
    </row>
    <row r="3" spans="1:6" ht="16" x14ac:dyDescent="0.45">
      <c r="A3" s="28">
        <v>39600</v>
      </c>
      <c r="B3" s="27">
        <v>5.1746329749042204E-2</v>
      </c>
      <c r="C3" s="27">
        <v>8.5624601384803596E-4</v>
      </c>
      <c r="D3" s="27">
        <v>9.5746489979712177E-3</v>
      </c>
      <c r="E3" s="27">
        <v>0</v>
      </c>
      <c r="F3" s="27">
        <v>7.698136745492551E-5</v>
      </c>
    </row>
    <row r="4" spans="1:6" ht="16" x14ac:dyDescent="0.45">
      <c r="A4" s="28">
        <v>39630</v>
      </c>
      <c r="B4" s="27">
        <v>5.2661722393356376E-2</v>
      </c>
      <c r="C4" s="27">
        <v>8.6952214673779418E-4</v>
      </c>
      <c r="D4" s="27">
        <v>1.0331082068442153E-2</v>
      </c>
      <c r="E4" s="27">
        <v>0</v>
      </c>
      <c r="F4" s="27">
        <v>7.6918817456324498E-5</v>
      </c>
    </row>
    <row r="5" spans="1:6" ht="16" x14ac:dyDescent="0.45">
      <c r="A5" s="28">
        <v>39661</v>
      </c>
      <c r="B5" s="27">
        <v>5.3010806439177688E-2</v>
      </c>
      <c r="C5" s="27">
        <v>9.1524578397506713E-4</v>
      </c>
      <c r="D5" s="27">
        <v>1.0706099103423176E-2</v>
      </c>
      <c r="E5" s="27">
        <v>0</v>
      </c>
      <c r="F5" s="27">
        <v>8.7586547002074995E-5</v>
      </c>
    </row>
    <row r="6" spans="1:6" ht="16" x14ac:dyDescent="0.45">
      <c r="A6" s="28">
        <v>39692</v>
      </c>
      <c r="B6" s="27">
        <v>5.3202089195712593E-2</v>
      </c>
      <c r="C6" s="27">
        <v>1.0594996592734973E-3</v>
      </c>
      <c r="D6" s="27">
        <v>1.107712022752357E-2</v>
      </c>
      <c r="E6" s="27">
        <v>0</v>
      </c>
      <c r="F6" s="27">
        <v>9.8394555486077512E-5</v>
      </c>
    </row>
    <row r="7" spans="1:6" ht="16" x14ac:dyDescent="0.45">
      <c r="A7" s="28">
        <v>39722</v>
      </c>
      <c r="B7" s="27">
        <v>5.2877124304148829E-2</v>
      </c>
      <c r="C7" s="27">
        <v>1.2333418355405768E-3</v>
      </c>
      <c r="D7" s="27">
        <v>1.1296753556316224E-2</v>
      </c>
      <c r="E7" s="27">
        <v>0</v>
      </c>
      <c r="F7" s="27">
        <v>1.0936783260580464E-4</v>
      </c>
    </row>
    <row r="8" spans="1:6" ht="16" x14ac:dyDescent="0.45">
      <c r="A8" s="28">
        <v>39753</v>
      </c>
      <c r="B8" s="27">
        <v>5.2418416418442422E-2</v>
      </c>
      <c r="C8" s="27">
        <v>1.3065540640331589E-3</v>
      </c>
      <c r="D8" s="27">
        <v>1.1872743680375253E-2</v>
      </c>
      <c r="E8" s="27">
        <v>0</v>
      </c>
      <c r="F8" s="27">
        <v>1.2047535996607004E-4</v>
      </c>
    </row>
    <row r="9" spans="1:6" ht="16" x14ac:dyDescent="0.45">
      <c r="A9" s="28">
        <v>39783</v>
      </c>
      <c r="B9" s="27">
        <v>5.1849223454237668E-2</v>
      </c>
      <c r="C9" s="27">
        <v>1.2915079722865574E-3</v>
      </c>
      <c r="D9" s="27">
        <v>1.2340246652418348E-2</v>
      </c>
      <c r="E9" s="27">
        <v>0</v>
      </c>
      <c r="F9" s="27">
        <v>1.3154508144468783E-4</v>
      </c>
    </row>
    <row r="10" spans="1:6" ht="16" x14ac:dyDescent="0.45">
      <c r="A10" s="28">
        <v>39814</v>
      </c>
      <c r="B10" s="27">
        <v>5.3369066767328555E-2</v>
      </c>
      <c r="C10" s="27">
        <v>1.293933659395321E-3</v>
      </c>
      <c r="D10" s="27">
        <v>1.259306522933964E-2</v>
      </c>
      <c r="E10" s="27">
        <v>0</v>
      </c>
      <c r="F10" s="27">
        <v>1.4236141089181211E-4</v>
      </c>
    </row>
    <row r="11" spans="1:6" ht="16" x14ac:dyDescent="0.45">
      <c r="A11" s="28">
        <v>39845</v>
      </c>
      <c r="B11" s="27">
        <v>5.4455649190014443E-2</v>
      </c>
      <c r="C11" s="27">
        <v>1.2799683359302522E-3</v>
      </c>
      <c r="D11" s="27">
        <v>1.2759348794558006E-2</v>
      </c>
      <c r="E11" s="27">
        <v>0</v>
      </c>
      <c r="F11" s="27">
        <v>1.5333120036188698E-4</v>
      </c>
    </row>
    <row r="12" spans="1:6" ht="16" x14ac:dyDescent="0.45">
      <c r="A12" s="28">
        <v>39873</v>
      </c>
      <c r="B12" s="27">
        <v>5.4076684568892142E-2</v>
      </c>
      <c r="C12" s="27">
        <v>1.2993263370971195E-3</v>
      </c>
      <c r="D12" s="27">
        <v>1.3014222880993874E-2</v>
      </c>
      <c r="E12" s="27">
        <v>0</v>
      </c>
      <c r="F12" s="27">
        <v>1.6455502860427188E-4</v>
      </c>
    </row>
    <row r="13" spans="1:6" ht="16" x14ac:dyDescent="0.45">
      <c r="A13" s="28">
        <v>39904</v>
      </c>
      <c r="B13" s="27">
        <v>5.3997961410543437E-2</v>
      </c>
      <c r="C13" s="27">
        <v>1.3007895500645372E-3</v>
      </c>
      <c r="D13" s="27">
        <v>1.3409467567752674E-2</v>
      </c>
      <c r="E13" s="27">
        <v>0</v>
      </c>
      <c r="F13" s="27">
        <v>1.7588105754446758E-4</v>
      </c>
    </row>
    <row r="14" spans="1:6" ht="16" x14ac:dyDescent="0.45">
      <c r="A14" s="28">
        <v>39934</v>
      </c>
      <c r="B14" s="27">
        <v>5.3875802231614534E-2</v>
      </c>
      <c r="C14" s="27">
        <v>1.3033763353436487E-3</v>
      </c>
      <c r="D14" s="27">
        <v>1.3757344057712935E-2</v>
      </c>
      <c r="E14" s="27">
        <v>0</v>
      </c>
      <c r="F14" s="27">
        <v>1.8730816685382784E-4</v>
      </c>
    </row>
    <row r="15" spans="1:6" ht="16" x14ac:dyDescent="0.45">
      <c r="A15" s="28">
        <v>39965</v>
      </c>
      <c r="B15" s="27">
        <v>5.4166728740624455E-2</v>
      </c>
      <c r="C15" s="27">
        <v>1.3702890094499951E-3</v>
      </c>
      <c r="D15" s="27">
        <v>1.3977290991241811E-2</v>
      </c>
      <c r="E15" s="27">
        <v>0</v>
      </c>
      <c r="F15" s="27">
        <v>1.9813460443546499E-4</v>
      </c>
    </row>
    <row r="16" spans="1:6" ht="16" x14ac:dyDescent="0.45">
      <c r="A16" s="28">
        <v>39995</v>
      </c>
      <c r="B16" s="27">
        <v>5.5092453501970069E-2</v>
      </c>
      <c r="C16" s="27">
        <v>1.5735312826252673E-3</v>
      </c>
      <c r="D16" s="27">
        <v>1.4813106679440585E-2</v>
      </c>
      <c r="E16" s="27">
        <v>0</v>
      </c>
      <c r="F16" s="27">
        <v>2.0977740781967405E-4</v>
      </c>
    </row>
    <row r="17" spans="1:6" ht="16" x14ac:dyDescent="0.45">
      <c r="A17" s="28">
        <v>40026</v>
      </c>
      <c r="B17" s="27">
        <v>5.6953687607573092E-2</v>
      </c>
      <c r="C17" s="27">
        <v>1.6647192831568166E-3</v>
      </c>
      <c r="D17" s="27">
        <v>1.6301522407055263E-2</v>
      </c>
      <c r="E17" s="27">
        <v>0</v>
      </c>
      <c r="F17" s="27">
        <v>2.5775758279767834E-4</v>
      </c>
    </row>
    <row r="18" spans="1:6" ht="16" x14ac:dyDescent="0.45">
      <c r="A18" s="28">
        <v>40057</v>
      </c>
      <c r="B18" s="27">
        <v>5.8450202832512468E-2</v>
      </c>
      <c r="C18" s="27">
        <v>1.6702142099860101E-3</v>
      </c>
      <c r="D18" s="27">
        <v>1.7348091145010715E-2</v>
      </c>
      <c r="E18" s="27">
        <v>0</v>
      </c>
      <c r="F18" s="27">
        <v>3.0509566223114001E-4</v>
      </c>
    </row>
    <row r="19" spans="1:6" ht="16" x14ac:dyDescent="0.45">
      <c r="A19" s="28">
        <v>40087</v>
      </c>
      <c r="B19" s="27">
        <v>5.8581239481772324E-2</v>
      </c>
      <c r="C19" s="27">
        <v>1.6208947227355395E-3</v>
      </c>
      <c r="D19" s="27">
        <v>1.8212080033478493E-2</v>
      </c>
      <c r="E19" s="27">
        <v>0</v>
      </c>
      <c r="F19" s="27">
        <v>3.5210793448022892E-4</v>
      </c>
    </row>
    <row r="20" spans="1:6" ht="16" x14ac:dyDescent="0.45">
      <c r="A20" s="28">
        <v>40118</v>
      </c>
      <c r="B20" s="27">
        <v>5.9854620600724474E-2</v>
      </c>
      <c r="C20" s="27">
        <v>1.5079567269021695E-3</v>
      </c>
      <c r="D20" s="27">
        <v>1.8601887241753018E-2</v>
      </c>
      <c r="E20" s="27">
        <v>0</v>
      </c>
      <c r="F20" s="27">
        <v>3.973028111366672E-4</v>
      </c>
    </row>
    <row r="21" spans="1:6" ht="16" x14ac:dyDescent="0.45">
      <c r="A21" s="28">
        <v>40148</v>
      </c>
      <c r="B21" s="27">
        <v>6.0754427135788783E-2</v>
      </c>
      <c r="C21" s="27">
        <v>1.4726372678368952E-3</v>
      </c>
      <c r="D21" s="27">
        <v>1.9154961081289123E-2</v>
      </c>
      <c r="E21" s="27">
        <v>0</v>
      </c>
      <c r="F21" s="27">
        <v>4.4260815188044706E-4</v>
      </c>
    </row>
    <row r="22" spans="1:6" ht="16" x14ac:dyDescent="0.45">
      <c r="A22" s="28">
        <v>40179</v>
      </c>
      <c r="B22" s="27">
        <v>6.0163105481571819E-2</v>
      </c>
      <c r="C22" s="27">
        <v>1.4797852090824848E-3</v>
      </c>
      <c r="D22" s="27">
        <v>1.986590875254703E-2</v>
      </c>
      <c r="E22" s="27">
        <v>0</v>
      </c>
      <c r="F22" s="27">
        <v>4.8915452949020103E-4</v>
      </c>
    </row>
    <row r="23" spans="1:6" ht="16" x14ac:dyDescent="0.45">
      <c r="A23" s="28">
        <v>40210</v>
      </c>
      <c r="B23" s="27">
        <v>6.0436716126418266E-2</v>
      </c>
      <c r="C23" s="27">
        <v>1.4834937421555334E-3</v>
      </c>
      <c r="D23" s="27">
        <v>2.0510772104520455E-2</v>
      </c>
      <c r="E23" s="27">
        <v>0</v>
      </c>
      <c r="F23" s="27">
        <v>5.4004389839432002E-4</v>
      </c>
    </row>
    <row r="24" spans="1:6" ht="16" x14ac:dyDescent="0.45">
      <c r="A24" s="28">
        <v>40238</v>
      </c>
      <c r="B24" s="27">
        <v>6.0843028887676211E-2</v>
      </c>
      <c r="C24" s="27">
        <v>1.4774911818438831E-3</v>
      </c>
      <c r="D24" s="27">
        <v>2.1007514419461745E-2</v>
      </c>
      <c r="E24" s="27">
        <v>0</v>
      </c>
      <c r="F24" s="27">
        <v>6.007895628689201E-4</v>
      </c>
    </row>
    <row r="25" spans="1:6" ht="16" x14ac:dyDescent="0.45">
      <c r="A25" s="28">
        <v>40269</v>
      </c>
      <c r="B25" s="27">
        <v>6.1600533218509064E-2</v>
      </c>
      <c r="C25" s="27">
        <v>1.4779254864114586E-3</v>
      </c>
      <c r="D25" s="27">
        <v>2.1513884358183293E-2</v>
      </c>
      <c r="E25" s="27">
        <v>0</v>
      </c>
      <c r="F25" s="27">
        <v>6.7763671355811105E-4</v>
      </c>
    </row>
    <row r="26" spans="1:6" ht="16" x14ac:dyDescent="0.45">
      <c r="A26" s="28">
        <v>40299</v>
      </c>
      <c r="B26" s="27">
        <v>6.2765064091234821E-2</v>
      </c>
      <c r="C26" s="27">
        <v>1.4762310897762391E-3</v>
      </c>
      <c r="D26" s="27">
        <v>2.1897214360837292E-2</v>
      </c>
      <c r="E26" s="27">
        <v>0</v>
      </c>
      <c r="F26" s="27">
        <v>7.7428379302935146E-4</v>
      </c>
    </row>
    <row r="27" spans="1:6" ht="16" x14ac:dyDescent="0.45">
      <c r="A27" s="28">
        <v>40330</v>
      </c>
      <c r="B27" s="27">
        <v>6.4160091044677889E-2</v>
      </c>
      <c r="C27" s="27">
        <v>1.4919920760815295E-3</v>
      </c>
      <c r="D27" s="27">
        <v>2.2079495897919504E-2</v>
      </c>
      <c r="E27" s="27">
        <v>0</v>
      </c>
      <c r="F27" s="27">
        <v>8.8597302304311686E-4</v>
      </c>
    </row>
    <row r="28" spans="1:6" ht="16" x14ac:dyDescent="0.45">
      <c r="A28" s="28">
        <v>40360</v>
      </c>
      <c r="B28" s="27">
        <v>6.4701637226924152E-2</v>
      </c>
      <c r="C28" s="27">
        <v>1.4692835355633687E-3</v>
      </c>
      <c r="D28" s="27">
        <v>2.1463139239251566E-2</v>
      </c>
      <c r="E28" s="27">
        <v>0</v>
      </c>
      <c r="F28" s="27">
        <v>1.0125970396154215E-3</v>
      </c>
    </row>
    <row r="29" spans="1:6" ht="16" x14ac:dyDescent="0.45">
      <c r="A29" s="28">
        <v>40391</v>
      </c>
      <c r="B29" s="27">
        <v>6.5986951370695004E-2</v>
      </c>
      <c r="C29" s="27">
        <v>1.3479580756371207E-3</v>
      </c>
      <c r="D29" s="27">
        <v>2.1591833430976298E-2</v>
      </c>
      <c r="E29" s="27">
        <v>0</v>
      </c>
      <c r="F29" s="27">
        <v>1.151968231858616E-3</v>
      </c>
    </row>
    <row r="30" spans="1:6" ht="16" x14ac:dyDescent="0.45">
      <c r="A30" s="28">
        <v>40422</v>
      </c>
      <c r="B30" s="27">
        <v>6.7935047755258118E-2</v>
      </c>
      <c r="C30" s="27">
        <v>1.1583065101399641E-3</v>
      </c>
      <c r="D30" s="27">
        <v>2.1367339487169248E-2</v>
      </c>
      <c r="E30" s="27">
        <v>0</v>
      </c>
      <c r="F30" s="27">
        <v>1.3079158541564509E-3</v>
      </c>
    </row>
    <row r="31" spans="1:6" ht="16" x14ac:dyDescent="0.45">
      <c r="A31" s="28">
        <v>40452</v>
      </c>
      <c r="B31" s="27">
        <v>7.0911417852667205E-2</v>
      </c>
      <c r="C31" s="27">
        <v>1.1329378085804056E-3</v>
      </c>
      <c r="D31" s="27">
        <v>2.1644479897514037E-2</v>
      </c>
      <c r="E31" s="27">
        <v>0</v>
      </c>
      <c r="F31" s="27">
        <v>1.487831800451691E-3</v>
      </c>
    </row>
    <row r="32" spans="1:6" ht="16" x14ac:dyDescent="0.45">
      <c r="A32" s="28">
        <v>40483</v>
      </c>
      <c r="B32" s="27">
        <v>7.505689792613518E-2</v>
      </c>
      <c r="C32" s="27">
        <v>1.1176155964280289E-3</v>
      </c>
      <c r="D32" s="27">
        <v>2.1985133170059679E-2</v>
      </c>
      <c r="E32" s="27">
        <v>0</v>
      </c>
      <c r="F32" s="27">
        <v>1.6947775649479887E-3</v>
      </c>
    </row>
    <row r="33" spans="1:6" ht="16" x14ac:dyDescent="0.45">
      <c r="A33" s="28">
        <v>40513</v>
      </c>
      <c r="B33" s="27">
        <v>7.9287448480011596E-2</v>
      </c>
      <c r="C33" s="27">
        <v>1.0687799340484481E-3</v>
      </c>
      <c r="D33" s="27">
        <v>2.2669395937035718E-2</v>
      </c>
      <c r="E33" s="27">
        <v>0</v>
      </c>
      <c r="F33" s="27">
        <v>1.9229353773215984E-3</v>
      </c>
    </row>
    <row r="34" spans="1:6" ht="16" x14ac:dyDescent="0.45">
      <c r="A34" s="28">
        <v>40574.979166666664</v>
      </c>
      <c r="B34" s="27">
        <v>8.0029976101276587E-2</v>
      </c>
      <c r="C34" s="27">
        <v>1.0008088777983288E-3</v>
      </c>
      <c r="D34" s="27">
        <v>2.2808772621083735E-2</v>
      </c>
      <c r="E34" s="27">
        <v>0</v>
      </c>
      <c r="F34" s="27">
        <v>2.1702111100982018E-3</v>
      </c>
    </row>
    <row r="35" spans="1:6" ht="16" x14ac:dyDescent="0.45">
      <c r="A35" s="28">
        <v>40602.979166666664</v>
      </c>
      <c r="B35" s="27">
        <v>8.0859304971171664E-2</v>
      </c>
      <c r="C35" s="27">
        <v>9.5439048740205367E-4</v>
      </c>
      <c r="D35" s="27">
        <v>2.3097422128708866E-2</v>
      </c>
      <c r="E35" s="27">
        <v>0</v>
      </c>
      <c r="F35" s="27">
        <v>2.4310880082488609E-3</v>
      </c>
    </row>
    <row r="36" spans="1:6" ht="16" x14ac:dyDescent="0.45">
      <c r="A36" s="28">
        <v>40633.979166666664</v>
      </c>
      <c r="B36" s="27">
        <v>8.1581687616185464E-2</v>
      </c>
      <c r="C36" s="27">
        <v>8.7682474679023816E-4</v>
      </c>
      <c r="D36" s="27">
        <v>2.3923067096960099E-2</v>
      </c>
      <c r="E36" s="27">
        <v>0</v>
      </c>
      <c r="F36" s="27">
        <v>2.7078293934477975E-3</v>
      </c>
    </row>
    <row r="37" spans="1:6" ht="16" x14ac:dyDescent="0.45">
      <c r="A37" s="28">
        <v>40663.979166666664</v>
      </c>
      <c r="B37" s="27">
        <v>8.1173889445092753E-2</v>
      </c>
      <c r="C37" s="27">
        <v>8.7917323550212368E-4</v>
      </c>
      <c r="D37" s="27">
        <v>2.4262436856842082E-2</v>
      </c>
      <c r="E37" s="27">
        <v>0</v>
      </c>
      <c r="F37" s="27">
        <v>3.0021094954013673E-3</v>
      </c>
    </row>
    <row r="38" spans="1:6" ht="16" x14ac:dyDescent="0.45">
      <c r="A38" s="28">
        <v>40694.979166666664</v>
      </c>
      <c r="B38" s="27">
        <v>8.1087124874535885E-2</v>
      </c>
      <c r="C38" s="27">
        <v>9.1999113070369612E-4</v>
      </c>
      <c r="D38" s="27">
        <v>2.4778253051916246E-2</v>
      </c>
      <c r="E38" s="27">
        <v>0</v>
      </c>
      <c r="F38" s="27">
        <v>3.3046619624410986E-3</v>
      </c>
    </row>
    <row r="39" spans="1:6" ht="16" x14ac:dyDescent="0.45">
      <c r="A39" s="28">
        <v>40724.979166666664</v>
      </c>
      <c r="B39" s="27">
        <v>8.0875606663209712E-2</v>
      </c>
      <c r="C39" s="27">
        <v>9.9681765616553607E-4</v>
      </c>
      <c r="D39" s="27">
        <v>2.6244383412725635E-2</v>
      </c>
      <c r="E39" s="27">
        <v>0</v>
      </c>
      <c r="F39" s="27">
        <v>3.6278520833286907E-3</v>
      </c>
    </row>
    <row r="40" spans="1:6" ht="16" x14ac:dyDescent="0.45">
      <c r="A40" s="28">
        <v>40755.979166666664</v>
      </c>
      <c r="B40" s="27">
        <v>8.0940359170505349E-2</v>
      </c>
      <c r="C40" s="27">
        <v>1.0788670960097757E-3</v>
      </c>
      <c r="D40" s="27">
        <v>2.7849301468476865E-2</v>
      </c>
      <c r="E40" s="27">
        <v>0</v>
      </c>
      <c r="F40" s="27">
        <v>3.9684930427068563E-3</v>
      </c>
    </row>
    <row r="41" spans="1:6" ht="16" x14ac:dyDescent="0.45">
      <c r="A41" s="28">
        <v>40786.979166666664</v>
      </c>
      <c r="B41" s="27">
        <v>7.9594095207665222E-2</v>
      </c>
      <c r="C41" s="27">
        <v>1.271758965839789E-3</v>
      </c>
      <c r="D41" s="27">
        <v>2.7393026943930001E-2</v>
      </c>
      <c r="E41" s="27">
        <v>0</v>
      </c>
      <c r="F41" s="27">
        <v>4.3365039271769422E-3</v>
      </c>
    </row>
    <row r="42" spans="1:6" ht="16" x14ac:dyDescent="0.45">
      <c r="A42" s="28">
        <v>40816.979166666664</v>
      </c>
      <c r="B42" s="27">
        <v>7.7223877435160321E-2</v>
      </c>
      <c r="C42" s="27">
        <v>1.5137649643747325E-3</v>
      </c>
      <c r="D42" s="27">
        <v>2.8530402877164081E-2</v>
      </c>
      <c r="E42" s="27">
        <v>0</v>
      </c>
      <c r="F42" s="27">
        <v>4.716316430933217E-3</v>
      </c>
    </row>
    <row r="43" spans="1:6" ht="16" x14ac:dyDescent="0.45">
      <c r="A43" s="28">
        <v>40847.979166666664</v>
      </c>
      <c r="B43" s="27">
        <v>7.4365949974384532E-2</v>
      </c>
      <c r="C43" s="27">
        <v>1.6249884138282472E-3</v>
      </c>
      <c r="D43" s="27">
        <v>2.877032241677702E-2</v>
      </c>
      <c r="E43" s="27">
        <v>0</v>
      </c>
      <c r="F43" s="27">
        <v>5.1055252492567902E-3</v>
      </c>
    </row>
    <row r="44" spans="1:6" ht="16" x14ac:dyDescent="0.45">
      <c r="A44" s="28">
        <v>40877.979166666664</v>
      </c>
      <c r="B44" s="27">
        <v>7.0979806167660683E-2</v>
      </c>
      <c r="C44" s="27">
        <v>1.8731182371788471E-3</v>
      </c>
      <c r="D44" s="27">
        <v>2.9191939189579054E-2</v>
      </c>
      <c r="E44" s="27">
        <v>0</v>
      </c>
      <c r="F44" s="27">
        <v>5.5021660745879705E-3</v>
      </c>
    </row>
    <row r="45" spans="1:6" ht="16" x14ac:dyDescent="0.45">
      <c r="A45" s="28">
        <v>40908.979166666664</v>
      </c>
      <c r="B45" s="27">
        <v>6.7457038349561335E-2</v>
      </c>
      <c r="C45" s="27">
        <v>2.0379681159566629E-3</v>
      </c>
      <c r="D45" s="27">
        <v>2.9263179558725465E-2</v>
      </c>
      <c r="E45" s="27">
        <v>0</v>
      </c>
      <c r="F45" s="27">
        <v>5.9288703387813382E-3</v>
      </c>
    </row>
    <row r="46" spans="1:6" ht="16" x14ac:dyDescent="0.45">
      <c r="A46" s="28">
        <v>40939.979166666664</v>
      </c>
      <c r="B46" s="27">
        <v>6.6158377747524533E-2</v>
      </c>
      <c r="C46" s="27">
        <v>2.1171181815106436E-3</v>
      </c>
      <c r="D46" s="27">
        <v>3.0640851719645579E-2</v>
      </c>
      <c r="E46" s="27">
        <v>0</v>
      </c>
      <c r="F46" s="27">
        <v>6.3651617609295765E-3</v>
      </c>
    </row>
    <row r="47" spans="1:6" ht="16" x14ac:dyDescent="0.45">
      <c r="A47" s="28">
        <v>40968.979166666664</v>
      </c>
      <c r="B47" s="27">
        <v>6.4988407027512865E-2</v>
      </c>
      <c r="C47" s="27">
        <v>2.1813178802088892E-3</v>
      </c>
      <c r="D47" s="27">
        <v>3.0746530554180349E-2</v>
      </c>
      <c r="E47" s="27">
        <v>0</v>
      </c>
      <c r="F47" s="27">
        <v>6.8142643299606703E-3</v>
      </c>
    </row>
    <row r="48" spans="1:6" ht="16" x14ac:dyDescent="0.45">
      <c r="A48" s="28">
        <v>40999.979166666664</v>
      </c>
      <c r="B48" s="27">
        <v>6.6027048341569944E-2</v>
      </c>
      <c r="C48" s="27">
        <v>2.2662805893870616E-3</v>
      </c>
      <c r="D48" s="27">
        <v>3.0983705139432022E-2</v>
      </c>
      <c r="E48" s="27">
        <v>0</v>
      </c>
      <c r="F48" s="27">
        <v>7.2933810481233827E-3</v>
      </c>
    </row>
    <row r="49" spans="1:6" ht="16" x14ac:dyDescent="0.45">
      <c r="A49" s="28">
        <v>41029.979166666664</v>
      </c>
      <c r="B49" s="27">
        <v>6.7347220035947605E-2</v>
      </c>
      <c r="C49" s="27">
        <v>2.265691432533354E-3</v>
      </c>
      <c r="D49" s="27">
        <v>3.0933211033408726E-2</v>
      </c>
      <c r="E49" s="27">
        <v>0</v>
      </c>
      <c r="F49" s="27">
        <v>7.7625223276798936E-3</v>
      </c>
    </row>
    <row r="50" spans="1:6" ht="16" x14ac:dyDescent="0.45">
      <c r="A50" s="28">
        <v>41060.979166666664</v>
      </c>
      <c r="B50" s="27">
        <v>6.7121438248746973E-2</v>
      </c>
      <c r="C50" s="27">
        <v>2.226627855618191E-3</v>
      </c>
      <c r="D50" s="27">
        <v>3.1462338867439571E-2</v>
      </c>
      <c r="E50" s="27">
        <v>0</v>
      </c>
      <c r="F50" s="27">
        <v>8.248234021165016E-3</v>
      </c>
    </row>
    <row r="51" spans="1:6" ht="16" x14ac:dyDescent="0.45">
      <c r="A51" s="28">
        <v>41090.979166666664</v>
      </c>
      <c r="B51" s="27">
        <v>6.8548165449704379E-2</v>
      </c>
      <c r="C51" s="27">
        <v>2.0266910509219886E-3</v>
      </c>
      <c r="D51" s="27">
        <v>3.1441679916571916E-2</v>
      </c>
      <c r="E51" s="27">
        <v>0</v>
      </c>
      <c r="F51" s="27">
        <v>8.7416311947820149E-3</v>
      </c>
    </row>
    <row r="52" spans="1:6" ht="16" x14ac:dyDescent="0.45">
      <c r="A52" s="28">
        <v>41121.979166666664</v>
      </c>
      <c r="B52" s="27">
        <v>7.1750589627999586E-2</v>
      </c>
      <c r="C52" s="27">
        <v>1.7456584699148121E-3</v>
      </c>
      <c r="D52" s="27">
        <v>3.0815623284089062E-2</v>
      </c>
      <c r="E52" s="27">
        <v>0</v>
      </c>
      <c r="F52" s="27">
        <v>9.2509225085351029E-3</v>
      </c>
    </row>
    <row r="53" spans="1:6" ht="16" x14ac:dyDescent="0.45">
      <c r="A53" s="28">
        <v>41152.979166666664</v>
      </c>
      <c r="B53" s="27">
        <v>7.4954348377861107E-2</v>
      </c>
      <c r="C53" s="27">
        <v>1.6800771576285342E-3</v>
      </c>
      <c r="D53" s="27">
        <v>3.2159009297876226E-2</v>
      </c>
      <c r="E53" s="27">
        <v>0</v>
      </c>
      <c r="F53" s="27">
        <v>9.7375923428727092E-3</v>
      </c>
    </row>
    <row r="54" spans="1:6" ht="16" x14ac:dyDescent="0.45">
      <c r="A54" s="28">
        <v>41182.979166666664</v>
      </c>
      <c r="B54" s="27">
        <v>7.7875791139260103E-2</v>
      </c>
      <c r="C54" s="27">
        <v>1.686649545319804E-3</v>
      </c>
      <c r="D54" s="27">
        <v>3.2063671964004059E-2</v>
      </c>
      <c r="E54" s="27">
        <v>0</v>
      </c>
      <c r="F54" s="27">
        <v>1.0257081980942948E-2</v>
      </c>
    </row>
    <row r="55" spans="1:6" ht="16" x14ac:dyDescent="0.45">
      <c r="A55" s="28">
        <v>41212.979166666664</v>
      </c>
      <c r="B55" s="27">
        <v>8.0633191341562882E-2</v>
      </c>
      <c r="C55" s="27">
        <v>1.7180389365291466E-3</v>
      </c>
      <c r="D55" s="27">
        <v>3.2267767369362314E-2</v>
      </c>
      <c r="E55" s="27">
        <v>0</v>
      </c>
      <c r="F55" s="27">
        <v>1.0770234648485753E-2</v>
      </c>
    </row>
    <row r="56" spans="1:6" ht="16" x14ac:dyDescent="0.45">
      <c r="A56" s="28">
        <v>41243</v>
      </c>
      <c r="B56" s="27">
        <v>8.1491943079000359E-2</v>
      </c>
      <c r="C56" s="27">
        <v>1.7591281541888756E-3</v>
      </c>
      <c r="D56" s="27">
        <v>3.2542294369631637E-2</v>
      </c>
      <c r="E56" s="27">
        <v>0</v>
      </c>
      <c r="F56" s="27">
        <v>1.1298159819186682E-2</v>
      </c>
    </row>
    <row r="57" spans="1:6" ht="16" x14ac:dyDescent="0.45">
      <c r="A57" s="28">
        <v>41274.979166666664</v>
      </c>
      <c r="B57" s="27">
        <v>8.2784537279932374E-2</v>
      </c>
      <c r="C57" s="27">
        <v>1.7733481892293471E-3</v>
      </c>
      <c r="D57" s="27">
        <v>3.3300234814495587E-2</v>
      </c>
      <c r="E57" s="27">
        <v>0</v>
      </c>
      <c r="F57" s="27">
        <v>1.1782725079474117E-2</v>
      </c>
    </row>
    <row r="58" spans="1:6" ht="16" x14ac:dyDescent="0.45">
      <c r="A58" s="28">
        <v>41305.979166666664</v>
      </c>
      <c r="B58" s="27">
        <v>8.52505913057926E-2</v>
      </c>
      <c r="C58" s="27">
        <v>1.7748990192427904E-3</v>
      </c>
      <c r="D58" s="27">
        <v>3.2821335253905341E-2</v>
      </c>
      <c r="E58" s="27">
        <v>0</v>
      </c>
      <c r="F58" s="27">
        <v>1.2265926961856076E-2</v>
      </c>
    </row>
    <row r="59" spans="1:6" ht="16" x14ac:dyDescent="0.45">
      <c r="A59" s="28">
        <v>41333.979166666664</v>
      </c>
      <c r="B59" s="27">
        <v>8.7992113211381159E-2</v>
      </c>
      <c r="C59" s="27">
        <v>1.8000107406262241E-3</v>
      </c>
      <c r="D59" s="27">
        <v>3.3395174601673003E-2</v>
      </c>
      <c r="E59" s="27">
        <v>0</v>
      </c>
      <c r="F59" s="27">
        <v>1.2788940530060368E-2</v>
      </c>
    </row>
    <row r="60" spans="1:6" ht="16" x14ac:dyDescent="0.45">
      <c r="A60" s="28">
        <v>41361.979166666664</v>
      </c>
      <c r="B60" s="27">
        <v>8.8590113915564692E-2</v>
      </c>
      <c r="C60" s="27">
        <v>1.8382138930733403E-3</v>
      </c>
      <c r="D60" s="27">
        <v>3.3959191104208225E-2</v>
      </c>
      <c r="E60" s="27">
        <v>0</v>
      </c>
      <c r="F60" s="27">
        <v>1.3246060017675686E-2</v>
      </c>
    </row>
    <row r="61" spans="1:6" ht="16" x14ac:dyDescent="0.45">
      <c r="A61" s="28">
        <v>41365</v>
      </c>
      <c r="B61" s="27">
        <v>8.9857789085560053E-2</v>
      </c>
      <c r="C61" s="27">
        <v>1.8886088426063848E-3</v>
      </c>
      <c r="D61" s="27">
        <v>3.4537314827105967E-2</v>
      </c>
      <c r="E61" s="27">
        <v>0</v>
      </c>
      <c r="F61" s="27">
        <v>1.3716564285649E-2</v>
      </c>
    </row>
    <row r="62" spans="1:6" ht="16" x14ac:dyDescent="0.45">
      <c r="A62" s="28">
        <v>41425.979166666664</v>
      </c>
      <c r="B62" s="27">
        <v>9.2151897536638397E-2</v>
      </c>
      <c r="C62" s="27">
        <v>1.9589089196797825E-3</v>
      </c>
      <c r="D62" s="27">
        <v>3.5479283356902105E-2</v>
      </c>
      <c r="E62" s="27">
        <v>0</v>
      </c>
      <c r="F62" s="27">
        <v>1.419415265632541E-2</v>
      </c>
    </row>
    <row r="63" spans="1:6" ht="16" x14ac:dyDescent="0.45">
      <c r="A63" s="28">
        <v>41455.979166666664</v>
      </c>
      <c r="B63" s="27">
        <v>9.2338667778878808E-2</v>
      </c>
      <c r="C63" s="27">
        <v>2.057518941154315E-3</v>
      </c>
      <c r="D63" s="27">
        <v>3.5127346186008074E-2</v>
      </c>
      <c r="E63" s="27">
        <v>0</v>
      </c>
      <c r="F63" s="27">
        <v>1.4674458702329139E-2</v>
      </c>
    </row>
    <row r="64" spans="1:6" ht="16" x14ac:dyDescent="0.45">
      <c r="A64" s="28">
        <v>41486.979166666664</v>
      </c>
      <c r="B64" s="27">
        <v>9.1956987301632015E-2</v>
      </c>
      <c r="C64" s="27">
        <v>2.1977623976190434E-3</v>
      </c>
      <c r="D64" s="27">
        <v>3.6702043136823619E-2</v>
      </c>
      <c r="E64" s="27">
        <v>0</v>
      </c>
      <c r="F64" s="27">
        <v>1.5145912422301677E-2</v>
      </c>
    </row>
    <row r="65" spans="1:6" ht="16" x14ac:dyDescent="0.45">
      <c r="A65" s="28">
        <v>41517.979166666664</v>
      </c>
      <c r="B65" s="27">
        <v>9.1524801351021284E-2</v>
      </c>
      <c r="C65" s="27">
        <v>2.2119315453949587E-3</v>
      </c>
      <c r="D65" s="27">
        <v>3.8528497704734009E-2</v>
      </c>
      <c r="E65" s="27">
        <v>0</v>
      </c>
      <c r="F65" s="27">
        <v>1.5628460120867715E-2</v>
      </c>
    </row>
    <row r="66" spans="1:6" ht="16" x14ac:dyDescent="0.45">
      <c r="A66" s="28">
        <v>41518</v>
      </c>
      <c r="B66" s="27">
        <v>9.1525759392639391E-2</v>
      </c>
      <c r="C66" s="27">
        <v>2.2184811721909863E-3</v>
      </c>
      <c r="D66" s="27">
        <v>3.9717729511408624E-2</v>
      </c>
      <c r="E66" s="27">
        <v>0</v>
      </c>
      <c r="F66" s="27">
        <v>1.6085820787423669E-2</v>
      </c>
    </row>
    <row r="67" spans="1:6" ht="16" x14ac:dyDescent="0.45">
      <c r="A67" s="28">
        <v>41578.979166666664</v>
      </c>
      <c r="B67" s="27">
        <v>9.3241258664433849E-2</v>
      </c>
      <c r="C67" s="27">
        <v>2.049722634374558E-3</v>
      </c>
      <c r="D67" s="27">
        <v>4.1670006506913548E-2</v>
      </c>
      <c r="E67" s="27">
        <v>0</v>
      </c>
      <c r="F67" s="27">
        <v>1.6513861631641508E-2</v>
      </c>
    </row>
    <row r="68" spans="1:6" ht="16" x14ac:dyDescent="0.45">
      <c r="A68" s="28">
        <v>41608.979166666664</v>
      </c>
      <c r="B68" s="27">
        <v>9.5783054868036954E-2</v>
      </c>
      <c r="C68" s="27">
        <v>1.762217678827181E-3</v>
      </c>
      <c r="D68" s="27">
        <v>4.25193849801992E-2</v>
      </c>
      <c r="E68" s="27">
        <v>0</v>
      </c>
      <c r="F68" s="27">
        <v>1.6962716874607542E-2</v>
      </c>
    </row>
    <row r="69" spans="1:6" ht="16" x14ac:dyDescent="0.45">
      <c r="A69" s="28">
        <v>41639.979166666664</v>
      </c>
      <c r="B69" s="27">
        <v>9.8612295173355652E-2</v>
      </c>
      <c r="C69" s="27">
        <v>1.6514542629858843E-3</v>
      </c>
      <c r="D69" s="27">
        <v>4.267541251373564E-2</v>
      </c>
      <c r="E69" s="27">
        <v>0</v>
      </c>
      <c r="F69" s="27">
        <v>1.7397168009526745E-2</v>
      </c>
    </row>
    <row r="70" spans="1:6" ht="16" x14ac:dyDescent="0.45">
      <c r="A70" s="28">
        <v>41670.979166666664</v>
      </c>
      <c r="B70" s="27">
        <v>9.8154631207440071E-2</v>
      </c>
      <c r="C70" s="27">
        <v>1.6815994464330843E-3</v>
      </c>
      <c r="D70" s="27">
        <v>4.3650433009012106E-2</v>
      </c>
      <c r="E70" s="27">
        <v>0</v>
      </c>
      <c r="F70" s="27">
        <v>1.7817393993326575E-2</v>
      </c>
    </row>
    <row r="71" spans="1:6" ht="16" x14ac:dyDescent="0.45">
      <c r="A71" s="28">
        <v>41698.979166666664</v>
      </c>
      <c r="B71" s="27">
        <v>9.6767043070932202E-2</v>
      </c>
      <c r="C71" s="27">
        <v>1.7042716054117804E-3</v>
      </c>
      <c r="D71" s="27">
        <v>4.4165113219003155E-2</v>
      </c>
      <c r="E71" s="27">
        <v>0</v>
      </c>
      <c r="F71" s="27">
        <v>1.8229947988614537E-2</v>
      </c>
    </row>
    <row r="72" spans="1:6" ht="16" x14ac:dyDescent="0.45">
      <c r="A72" s="28">
        <v>41729.979166666664</v>
      </c>
      <c r="B72" s="27">
        <v>9.5757033895409169E-2</v>
      </c>
      <c r="C72" s="27">
        <v>1.7197902594059519E-3</v>
      </c>
      <c r="D72" s="27">
        <v>4.3767100740965272E-2</v>
      </c>
      <c r="E72" s="27">
        <v>0</v>
      </c>
      <c r="F72" s="27">
        <v>1.8668430253523452E-2</v>
      </c>
    </row>
    <row r="73" spans="1:6" ht="16" x14ac:dyDescent="0.45">
      <c r="A73" s="28">
        <v>41759.979166666664</v>
      </c>
      <c r="B73" s="27">
        <v>9.4533144679024128E-2</v>
      </c>
      <c r="C73" s="27">
        <v>1.6725919855038014E-3</v>
      </c>
      <c r="D73" s="27">
        <v>4.4257544469345218E-2</v>
      </c>
      <c r="E73" s="27">
        <v>0</v>
      </c>
      <c r="F73" s="27">
        <v>1.9072168173233657E-2</v>
      </c>
    </row>
    <row r="74" spans="1:6" ht="16" x14ac:dyDescent="0.45">
      <c r="A74" s="28">
        <v>41790.979166666664</v>
      </c>
      <c r="B74" s="27">
        <v>9.4394623376203135E-2</v>
      </c>
      <c r="C74" s="27">
        <v>1.6613969890735695E-3</v>
      </c>
      <c r="D74" s="27">
        <v>4.4276998949012165E-2</v>
      </c>
      <c r="E74" s="27">
        <v>0</v>
      </c>
      <c r="F74" s="27">
        <v>1.9492979906963592E-2</v>
      </c>
    </row>
    <row r="75" spans="1:6" ht="16" x14ac:dyDescent="0.45">
      <c r="A75" s="28">
        <v>41820.979166666664</v>
      </c>
      <c r="B75" s="27">
        <v>9.5321411126813388E-2</v>
      </c>
      <c r="C75" s="27">
        <v>1.6719320387770062E-3</v>
      </c>
      <c r="D75" s="27">
        <v>4.6222621018182919E-2</v>
      </c>
      <c r="E75" s="27">
        <v>0</v>
      </c>
      <c r="F75" s="27">
        <v>1.9910833015817472E-2</v>
      </c>
    </row>
    <row r="76" spans="1:6" ht="16" x14ac:dyDescent="0.45">
      <c r="A76" s="28">
        <v>41851.979166666664</v>
      </c>
      <c r="B76" s="27">
        <v>9.2753587912821414E-2</v>
      </c>
      <c r="C76" s="27">
        <v>1.838380840703036E-3</v>
      </c>
      <c r="D76" s="27">
        <v>4.7729694870111361E-2</v>
      </c>
      <c r="E76" s="27">
        <v>0</v>
      </c>
      <c r="F76" s="27">
        <v>2.026284022192423E-2</v>
      </c>
    </row>
    <row r="77" spans="1:6" ht="16" x14ac:dyDescent="0.45">
      <c r="A77" s="28">
        <v>41882.979166666664</v>
      </c>
      <c r="B77" s="27">
        <v>9.0468902654793029E-2</v>
      </c>
      <c r="C77" s="27">
        <v>1.821538910551248E-3</v>
      </c>
      <c r="D77" s="27">
        <v>4.5273743899111991E-2</v>
      </c>
      <c r="E77" s="27">
        <v>0</v>
      </c>
      <c r="F77" s="27">
        <v>2.0632791754793243E-2</v>
      </c>
    </row>
    <row r="78" spans="1:6" ht="16" x14ac:dyDescent="0.45">
      <c r="A78" s="28">
        <v>41912</v>
      </c>
      <c r="B78" s="27">
        <v>8.740563880735655E-2</v>
      </c>
      <c r="C78" s="27">
        <v>1.8043417067914091E-3</v>
      </c>
      <c r="D78" s="27">
        <v>4.5107540168439549E-2</v>
      </c>
      <c r="E78" s="27">
        <v>0</v>
      </c>
      <c r="F78" s="27">
        <v>2.1010205291044838E-2</v>
      </c>
    </row>
    <row r="79" spans="1:6" ht="16" x14ac:dyDescent="0.45">
      <c r="A79" s="28">
        <v>41943</v>
      </c>
      <c r="B79" s="27">
        <v>8.3189032289160247E-2</v>
      </c>
      <c r="C79" s="27">
        <v>1.9429998341324247E-3</v>
      </c>
      <c r="D79" s="27">
        <v>4.4728444520151636E-2</v>
      </c>
      <c r="E79" s="27">
        <v>0</v>
      </c>
      <c r="F79" s="27">
        <v>2.1412446701292286E-2</v>
      </c>
    </row>
    <row r="80" spans="1:6" ht="16" x14ac:dyDescent="0.45">
      <c r="A80" s="28">
        <v>41973.979166666664</v>
      </c>
      <c r="B80" s="27">
        <v>7.8642959684812483E-2</v>
      </c>
      <c r="C80" s="27">
        <v>2.1066179233628713E-3</v>
      </c>
      <c r="D80" s="27">
        <v>4.5247595231606125E-2</v>
      </c>
      <c r="E80" s="27">
        <v>0</v>
      </c>
      <c r="F80" s="27">
        <v>2.1749047886331852E-2</v>
      </c>
    </row>
    <row r="81" spans="1:6" ht="16" x14ac:dyDescent="0.45">
      <c r="A81" s="28">
        <v>42004.979166666664</v>
      </c>
      <c r="B81" s="27">
        <v>7.3998281178609765E-2</v>
      </c>
      <c r="C81" s="27">
        <v>2.0534030183309696E-3</v>
      </c>
      <c r="D81" s="27">
        <v>4.5720366115117463E-2</v>
      </c>
      <c r="E81" s="27">
        <v>0</v>
      </c>
      <c r="F81" s="27">
        <v>2.2110046765936274E-2</v>
      </c>
    </row>
    <row r="82" spans="1:6" ht="16" x14ac:dyDescent="0.45">
      <c r="A82" s="28">
        <v>42035.979166666664</v>
      </c>
      <c r="B82" s="27">
        <v>7.2668626181368143E-2</v>
      </c>
      <c r="C82" s="27">
        <v>2.0223273767795234E-3</v>
      </c>
      <c r="D82" s="27">
        <v>4.665508514637115E-2</v>
      </c>
      <c r="E82" s="27">
        <v>0</v>
      </c>
      <c r="F82" s="27">
        <v>2.2497600835424833E-2</v>
      </c>
    </row>
    <row r="83" spans="1:6" ht="16" x14ac:dyDescent="0.45">
      <c r="A83" s="28">
        <v>42063.979166666664</v>
      </c>
      <c r="B83" s="27">
        <v>7.1610437646163788E-2</v>
      </c>
      <c r="C83" s="27">
        <v>1.9845326253977811E-3</v>
      </c>
      <c r="D83" s="27">
        <v>4.7091854327772582E-2</v>
      </c>
      <c r="E83" s="27">
        <v>0</v>
      </c>
      <c r="F83" s="27">
        <v>2.2847678063719953E-2</v>
      </c>
    </row>
    <row r="84" spans="1:6" ht="16" x14ac:dyDescent="0.45">
      <c r="A84" s="28">
        <v>42094.979166666664</v>
      </c>
      <c r="B84" s="27">
        <v>7.0848584021355784E-2</v>
      </c>
      <c r="C84" s="27">
        <v>1.9868307100369778E-3</v>
      </c>
      <c r="D84" s="27">
        <v>4.8256789337597486E-2</v>
      </c>
      <c r="E84" s="27">
        <v>0</v>
      </c>
      <c r="F84" s="27">
        <v>2.3158253704442265E-2</v>
      </c>
    </row>
    <row r="85" spans="1:6" ht="16" x14ac:dyDescent="0.45">
      <c r="A85" s="28">
        <v>42124</v>
      </c>
      <c r="B85" s="27">
        <v>7.0066244608441297E-2</v>
      </c>
      <c r="C85" s="27">
        <v>2.0176141521225251E-3</v>
      </c>
      <c r="D85" s="27">
        <v>4.905285428269842E-2</v>
      </c>
      <c r="E85" s="27">
        <v>0</v>
      </c>
      <c r="F85" s="27">
        <v>2.3474627580203241E-2</v>
      </c>
    </row>
    <row r="86" spans="1:6" ht="16" x14ac:dyDescent="0.45">
      <c r="A86" s="28">
        <v>42155</v>
      </c>
      <c r="B86" s="27">
        <v>6.834795773008262E-2</v>
      </c>
      <c r="C86" s="27">
        <v>1.9841010346280945E-3</v>
      </c>
      <c r="D86" s="27">
        <v>5.1215914361614365E-2</v>
      </c>
      <c r="E86" s="27">
        <v>0</v>
      </c>
      <c r="F86" s="27">
        <v>2.3768321995517934E-2</v>
      </c>
    </row>
    <row r="87" spans="1:6" ht="16" x14ac:dyDescent="0.45">
      <c r="A87" s="28">
        <v>42171</v>
      </c>
      <c r="B87" s="27">
        <v>6.7007663200668449E-2</v>
      </c>
      <c r="C87" s="27">
        <v>1.9645700495963089E-3</v>
      </c>
      <c r="D87" s="27">
        <v>5.0349098568394188E-2</v>
      </c>
      <c r="E87" s="27">
        <v>0</v>
      </c>
      <c r="F87" s="27">
        <v>2.4021282526379584E-2</v>
      </c>
    </row>
    <row r="88" spans="1:6" ht="16" x14ac:dyDescent="0.45">
      <c r="A88" s="28">
        <v>42201.75</v>
      </c>
      <c r="B88" s="27">
        <v>6.6733528278319132E-2</v>
      </c>
      <c r="C88" s="27">
        <v>1.9446144942278367E-3</v>
      </c>
      <c r="D88" s="27">
        <v>5.0358370059151614E-2</v>
      </c>
      <c r="E88" s="27">
        <v>0</v>
      </c>
      <c r="F88" s="27">
        <v>2.426974492499865E-2</v>
      </c>
    </row>
    <row r="89" spans="1:6" ht="16" x14ac:dyDescent="0.45">
      <c r="A89" s="28">
        <v>42232.5</v>
      </c>
      <c r="B89" s="27">
        <v>6.7926809812367567E-2</v>
      </c>
      <c r="C89" s="27">
        <v>2.0077072345191251E-3</v>
      </c>
      <c r="D89" s="27">
        <v>5.2410246798519286E-2</v>
      </c>
      <c r="E89" s="27">
        <v>0</v>
      </c>
      <c r="F89" s="27">
        <v>2.4526981884188403E-2</v>
      </c>
    </row>
    <row r="90" spans="1:6" ht="16" x14ac:dyDescent="0.45">
      <c r="A90" s="28">
        <v>42263.25</v>
      </c>
      <c r="B90" s="27">
        <v>6.8856215323089193E-2</v>
      </c>
      <c r="C90" s="27">
        <v>2.0053993631629036E-3</v>
      </c>
      <c r="D90" s="27">
        <v>5.2210752821408961E-2</v>
      </c>
      <c r="E90" s="27">
        <v>0</v>
      </c>
      <c r="F90" s="27">
        <v>2.4775162766641615E-2</v>
      </c>
    </row>
    <row r="91" spans="1:6" ht="16" x14ac:dyDescent="0.45">
      <c r="A91" s="28">
        <v>42294</v>
      </c>
      <c r="B91" s="27">
        <v>6.8637254125000116E-2</v>
      </c>
      <c r="C91" s="27">
        <v>1.9980052213268546E-3</v>
      </c>
      <c r="D91" s="27">
        <v>5.2419408714603793E-2</v>
      </c>
      <c r="E91" s="27">
        <v>0</v>
      </c>
      <c r="F91" s="27">
        <v>2.505319113796442E-2</v>
      </c>
    </row>
    <row r="92" spans="1:6" ht="16" x14ac:dyDescent="0.45">
      <c r="A92" s="28">
        <v>42324.75</v>
      </c>
      <c r="B92" s="27">
        <v>6.8891204462157504E-2</v>
      </c>
      <c r="C92" s="27">
        <v>1.8542855310945297E-3</v>
      </c>
      <c r="D92" s="27">
        <v>5.2591935892332145E-2</v>
      </c>
      <c r="E92" s="27">
        <v>0</v>
      </c>
      <c r="F92" s="27">
        <v>2.5328399462686158E-2</v>
      </c>
    </row>
    <row r="93" spans="1:6" ht="16" x14ac:dyDescent="0.45">
      <c r="A93" s="28">
        <v>42355.5</v>
      </c>
      <c r="B93" s="27">
        <v>6.9771286168981317E-2</v>
      </c>
      <c r="C93" s="27">
        <v>1.8563194525147899E-3</v>
      </c>
      <c r="D93" s="27">
        <v>5.3065287703651126E-2</v>
      </c>
      <c r="E93" s="27">
        <v>0</v>
      </c>
      <c r="F93" s="27">
        <v>2.5515323803866525E-2</v>
      </c>
    </row>
    <row r="94" spans="1:6" ht="16" x14ac:dyDescent="0.45">
      <c r="A94" s="28">
        <v>42386.25</v>
      </c>
      <c r="B94" s="27">
        <v>7.2054726831518381E-2</v>
      </c>
      <c r="C94" s="27">
        <v>1.8289937684125646E-3</v>
      </c>
      <c r="D94" s="27">
        <v>5.2664920141435347E-2</v>
      </c>
      <c r="E94" s="27">
        <v>0</v>
      </c>
      <c r="F94" s="27">
        <v>2.5786157520603672E-2</v>
      </c>
    </row>
    <row r="95" spans="1:6" ht="16" x14ac:dyDescent="0.45">
      <c r="A95" s="28">
        <v>42417</v>
      </c>
      <c r="B95" s="27">
        <v>7.3014940217068128E-2</v>
      </c>
      <c r="C95" s="27">
        <v>1.8679519321291942E-3</v>
      </c>
      <c r="D95" s="27">
        <v>5.2403607529904458E-2</v>
      </c>
      <c r="E95" s="27">
        <v>9.1719893161693653E-6</v>
      </c>
      <c r="F95" s="27">
        <v>2.5931332039821765E-2</v>
      </c>
    </row>
    <row r="96" spans="1:6" ht="16" x14ac:dyDescent="0.45">
      <c r="A96" s="28">
        <v>42447.75</v>
      </c>
      <c r="B96" s="27">
        <v>7.3991143383592181E-2</v>
      </c>
      <c r="C96" s="27">
        <v>1.8117856781191721E-3</v>
      </c>
      <c r="D96" s="27">
        <v>5.1519124945781029E-2</v>
      </c>
      <c r="E96" s="27">
        <v>6.3947761885437189E-5</v>
      </c>
      <c r="F96" s="27">
        <v>2.6578451094921587E-2</v>
      </c>
    </row>
    <row r="97" spans="1:7" ht="16" x14ac:dyDescent="0.45">
      <c r="A97" s="28">
        <v>42478.5</v>
      </c>
      <c r="B97" s="27">
        <v>7.3366829877913903E-2</v>
      </c>
      <c r="C97" s="27">
        <v>1.7812619887072171E-3</v>
      </c>
      <c r="D97" s="27">
        <v>5.1291600522405237E-2</v>
      </c>
      <c r="E97" s="27">
        <v>1.1378537833896265E-4</v>
      </c>
      <c r="F97" s="27">
        <v>2.6938904364792279E-2</v>
      </c>
    </row>
    <row r="98" spans="1:7" ht="16" x14ac:dyDescent="0.45">
      <c r="A98" s="28">
        <v>42509.25</v>
      </c>
      <c r="B98" s="27">
        <v>7.3440993593747034E-2</v>
      </c>
      <c r="C98" s="27">
        <v>1.7656274392582603E-3</v>
      </c>
      <c r="D98" s="27">
        <v>5.2697134568132777E-2</v>
      </c>
      <c r="E98" s="27">
        <v>3.0040858556214624E-4</v>
      </c>
      <c r="F98" s="27">
        <v>2.7217960083809539E-2</v>
      </c>
    </row>
    <row r="99" spans="1:7" ht="16" x14ac:dyDescent="0.45">
      <c r="A99" s="28">
        <v>42540</v>
      </c>
      <c r="B99" s="27">
        <v>7.409909989870947E-2</v>
      </c>
      <c r="C99" s="27">
        <v>1.7001341017872566E-3</v>
      </c>
      <c r="D99" s="27">
        <v>5.431376031436836E-2</v>
      </c>
      <c r="E99" s="27">
        <v>4.3266900177732915E-4</v>
      </c>
      <c r="F99" s="27">
        <v>2.7252495334237681E-2</v>
      </c>
    </row>
    <row r="100" spans="1:7" ht="16" x14ac:dyDescent="0.45">
      <c r="A100" s="28">
        <v>42570.75</v>
      </c>
      <c r="B100" s="27">
        <v>7.5510558424776802E-2</v>
      </c>
      <c r="C100" s="27">
        <v>1.4481143931171791E-3</v>
      </c>
      <c r="D100" s="27">
        <v>5.5321490049468666E-2</v>
      </c>
      <c r="E100" s="27">
        <v>6.0718923190551492E-4</v>
      </c>
      <c r="F100" s="27">
        <v>2.7380590469065724E-2</v>
      </c>
    </row>
    <row r="101" spans="1:7" ht="16" x14ac:dyDescent="0.45">
      <c r="A101" s="28">
        <v>42601.5</v>
      </c>
      <c r="B101" s="27">
        <v>7.551532545065516E-2</v>
      </c>
      <c r="C101" s="27">
        <v>1.3657393700983499E-3</v>
      </c>
      <c r="D101" s="27">
        <v>5.5414822959803503E-2</v>
      </c>
      <c r="E101" s="27">
        <v>8.160115232769598E-4</v>
      </c>
      <c r="F101" s="27">
        <v>2.778896459051626E-2</v>
      </c>
    </row>
    <row r="102" spans="1:7" ht="16" x14ac:dyDescent="0.45">
      <c r="A102" s="28">
        <v>42632.25</v>
      </c>
      <c r="B102" s="27">
        <v>7.5941268772627593E-2</v>
      </c>
      <c r="C102" s="27">
        <v>1.3215797908484042E-3</v>
      </c>
      <c r="D102" s="27">
        <v>5.5846108014318684E-2</v>
      </c>
      <c r="E102" s="27">
        <v>1.0225297722364971E-3</v>
      </c>
      <c r="F102" s="27">
        <v>2.7912612318496354E-2</v>
      </c>
    </row>
    <row r="103" spans="1:7" ht="16" x14ac:dyDescent="0.45">
      <c r="A103" s="28">
        <v>42663</v>
      </c>
      <c r="B103" s="27">
        <v>8.0975120204271014E-2</v>
      </c>
      <c r="C103" s="27">
        <v>1.2683420010249423E-3</v>
      </c>
      <c r="D103" s="27">
        <v>5.780637271930341E-2</v>
      </c>
      <c r="E103" s="27">
        <v>1.306092632354001E-3</v>
      </c>
      <c r="F103" s="27">
        <v>2.8510959598559048E-2</v>
      </c>
    </row>
    <row r="104" spans="1:7" ht="16" x14ac:dyDescent="0.45">
      <c r="A104" s="28">
        <v>42693.75</v>
      </c>
      <c r="B104" s="27">
        <v>8.5114584266243729E-2</v>
      </c>
      <c r="C104" s="27">
        <v>1.4945608220141356E-3</v>
      </c>
      <c r="D104" s="27">
        <v>5.8404463633946753E-2</v>
      </c>
      <c r="E104" s="27">
        <v>1.5853379585696356E-3</v>
      </c>
      <c r="F104" s="27">
        <v>2.9416383834928304E-2</v>
      </c>
    </row>
    <row r="105" spans="1:7" ht="16" x14ac:dyDescent="0.45">
      <c r="A105" s="28">
        <v>42724.5</v>
      </c>
      <c r="B105" s="27">
        <v>8.729579655557386E-2</v>
      </c>
      <c r="C105" s="27">
        <v>1.6809143944021053E-3</v>
      </c>
      <c r="D105" s="27">
        <v>5.8585748274905744E-2</v>
      </c>
      <c r="E105" s="27">
        <v>1.87134929429041E-3</v>
      </c>
      <c r="F105" s="27">
        <v>3.0075961597477576E-2</v>
      </c>
    </row>
    <row r="106" spans="1:7" ht="16" x14ac:dyDescent="0.45">
      <c r="A106" s="28">
        <v>42755.25</v>
      </c>
      <c r="B106" s="27">
        <v>8.4116741338674611E-2</v>
      </c>
      <c r="C106" s="27">
        <v>1.7055475394384338E-3</v>
      </c>
      <c r="D106" s="27">
        <v>5.8550970456142958E-2</v>
      </c>
      <c r="E106" s="27">
        <v>2.1557191020526163E-3</v>
      </c>
      <c r="F106" s="27">
        <v>3.0838492068268143E-2</v>
      </c>
      <c r="G106" s="11"/>
    </row>
    <row r="107" spans="1:7" ht="16" x14ac:dyDescent="0.45">
      <c r="A107" s="28">
        <v>42786</v>
      </c>
      <c r="B107" s="27">
        <v>8.2662378129712458E-2</v>
      </c>
      <c r="C107" s="27">
        <v>1.6459381455144562E-3</v>
      </c>
      <c r="D107" s="27">
        <v>5.9037244612438144E-2</v>
      </c>
      <c r="E107" s="27">
        <v>2.3991934497924008E-3</v>
      </c>
      <c r="F107" s="27">
        <v>3.1204981730777865E-2</v>
      </c>
    </row>
    <row r="108" spans="1:7" ht="16" x14ac:dyDescent="0.45">
      <c r="A108" s="28">
        <v>42816.75</v>
      </c>
      <c r="B108" s="27">
        <v>8.0374466002282208E-2</v>
      </c>
      <c r="C108" s="27">
        <v>1.643235829584375E-3</v>
      </c>
      <c r="D108" s="27">
        <v>6.044014187111732E-2</v>
      </c>
      <c r="E108" s="27">
        <v>2.6164259381312349E-3</v>
      </c>
      <c r="F108" s="27">
        <v>3.1643542705532025E-2</v>
      </c>
    </row>
    <row r="109" spans="1:7" ht="16" x14ac:dyDescent="0.45">
      <c r="A109" s="28">
        <v>42847.5</v>
      </c>
      <c r="B109" s="27">
        <v>7.9405019292328405E-2</v>
      </c>
      <c r="C109" s="27">
        <v>1.6663287868763765E-3</v>
      </c>
      <c r="D109" s="27">
        <v>6.0582739123206428E-2</v>
      </c>
      <c r="E109" s="27">
        <v>2.841407532538932E-3</v>
      </c>
      <c r="F109" s="27">
        <v>3.2215163908656461E-2</v>
      </c>
    </row>
    <row r="110" spans="1:7" ht="16" x14ac:dyDescent="0.45">
      <c r="A110" s="28">
        <v>42878.25</v>
      </c>
      <c r="B110" s="27">
        <v>7.9978201080472128E-2</v>
      </c>
      <c r="C110" s="27">
        <v>1.6935109373935613E-3</v>
      </c>
      <c r="D110" s="27">
        <v>5.7975699647047144E-2</v>
      </c>
      <c r="E110" s="27">
        <v>2.8939223633694185E-3</v>
      </c>
      <c r="F110" s="27">
        <v>3.2494400761733773E-2</v>
      </c>
    </row>
    <row r="111" spans="1:7" ht="16" x14ac:dyDescent="0.45">
      <c r="A111" s="28">
        <v>42909</v>
      </c>
      <c r="B111" s="27">
        <v>7.8933035421778402E-2</v>
      </c>
      <c r="C111" s="27">
        <v>1.7223679908174229E-3</v>
      </c>
      <c r="D111" s="27">
        <v>5.5142389055472529E-2</v>
      </c>
      <c r="E111" s="27">
        <v>2.9701791330881125E-3</v>
      </c>
      <c r="F111" s="27">
        <v>3.3031993894988759E-2</v>
      </c>
    </row>
    <row r="112" spans="1:7" ht="16" x14ac:dyDescent="0.45">
      <c r="A112" s="28">
        <v>42939.75</v>
      </c>
      <c r="B112" s="27">
        <v>7.7432194699229337E-2</v>
      </c>
      <c r="C112" s="27">
        <v>1.9658804064097697E-3</v>
      </c>
      <c r="D112" s="27">
        <v>5.5609170063930076E-2</v>
      </c>
      <c r="E112" s="27">
        <v>3.0343318386758704E-3</v>
      </c>
      <c r="F112" s="27">
        <v>3.3672508447258651E-2</v>
      </c>
    </row>
    <row r="113" spans="1:8" ht="16" x14ac:dyDescent="0.45">
      <c r="A113" s="28">
        <v>42970.5</v>
      </c>
      <c r="B113" s="27">
        <v>7.6721556924763498E-2</v>
      </c>
      <c r="C113" s="27">
        <v>2.0162504873061926E-3</v>
      </c>
      <c r="D113" s="27">
        <v>5.6733150076523554E-2</v>
      </c>
      <c r="E113" s="27">
        <v>3.107006296456891E-3</v>
      </c>
      <c r="F113" s="27">
        <v>3.4199746369732144E-2</v>
      </c>
    </row>
    <row r="114" spans="1:8" ht="16" x14ac:dyDescent="0.45">
      <c r="A114" s="28">
        <v>43001.25</v>
      </c>
      <c r="B114" s="27">
        <v>7.5992022400479586E-2</v>
      </c>
      <c r="C114" s="27">
        <v>2.0208326932842028E-3</v>
      </c>
      <c r="D114" s="27">
        <v>5.9928686921217042E-2</v>
      </c>
      <c r="E114" s="27">
        <v>3.1953856882597081E-3</v>
      </c>
      <c r="F114" s="27">
        <v>3.5012760626688524E-2</v>
      </c>
    </row>
    <row r="115" spans="1:8" ht="16" x14ac:dyDescent="0.45">
      <c r="A115" s="28">
        <v>43032</v>
      </c>
      <c r="B115" s="27">
        <v>7.2892519746196524E-2</v>
      </c>
      <c r="C115" s="27">
        <v>1.96172716884702E-3</v>
      </c>
      <c r="D115" s="27">
        <v>5.8945250442300999E-2</v>
      </c>
      <c r="E115" s="27">
        <v>3.2188685222389779E-3</v>
      </c>
      <c r="F115" s="27">
        <v>3.5117651056719372E-2</v>
      </c>
    </row>
    <row r="116" spans="1:8" ht="16" x14ac:dyDescent="0.45">
      <c r="A116" s="28">
        <v>43062.75</v>
      </c>
      <c r="B116" s="27">
        <v>6.8799361458266664E-2</v>
      </c>
      <c r="C116" s="27">
        <v>1.9524936825937177E-3</v>
      </c>
      <c r="D116" s="27">
        <v>5.8732792335492633E-2</v>
      </c>
      <c r="E116" s="27">
        <v>3.2405806996406803E-3</v>
      </c>
      <c r="F116" s="27">
        <v>3.5262438156402981E-2</v>
      </c>
    </row>
    <row r="117" spans="1:8" ht="16" x14ac:dyDescent="0.45">
      <c r="A117" s="28">
        <v>43093.5</v>
      </c>
      <c r="B117" s="27">
        <v>6.5154559265590981E-2</v>
      </c>
      <c r="C117" s="27">
        <v>1.8345790435506943E-3</v>
      </c>
      <c r="D117" s="27">
        <v>5.9167294687210138E-2</v>
      </c>
      <c r="E117" s="27">
        <v>3.3043590834767387E-3</v>
      </c>
      <c r="F117" s="27">
        <v>3.5821585351267504E-2</v>
      </c>
    </row>
    <row r="118" spans="1:8" ht="16" x14ac:dyDescent="0.45">
      <c r="A118" s="28">
        <v>43124.25</v>
      </c>
      <c r="B118" s="27">
        <v>6.6685265077931877E-2</v>
      </c>
      <c r="C118" s="27">
        <v>1.8621954507256149E-3</v>
      </c>
      <c r="D118" s="27">
        <v>5.9718375278517026E-2</v>
      </c>
      <c r="E118" s="27">
        <v>3.3722284083092134E-3</v>
      </c>
      <c r="F118" s="27">
        <v>3.6363555507896779E-2</v>
      </c>
      <c r="G118" s="11"/>
      <c r="H118" s="11"/>
    </row>
    <row r="119" spans="1:8" ht="16" x14ac:dyDescent="0.45">
      <c r="A119" s="28">
        <v>43155</v>
      </c>
      <c r="B119" s="27">
        <v>6.7493698472560371E-2</v>
      </c>
      <c r="C119" s="27">
        <v>1.8745073848873645E-3</v>
      </c>
      <c r="D119" s="27">
        <v>6.0872866335315488E-2</v>
      </c>
      <c r="E119" s="27">
        <v>3.4645134849245812E-3</v>
      </c>
      <c r="F119" s="27">
        <v>3.6869263075282308E-2</v>
      </c>
    </row>
    <row r="120" spans="1:8" ht="16" x14ac:dyDescent="0.45">
      <c r="A120" s="28">
        <v>43185.75</v>
      </c>
      <c r="B120" s="27">
        <v>6.9954548219808121E-2</v>
      </c>
      <c r="C120" s="27">
        <v>1.8089293996122974E-3</v>
      </c>
      <c r="D120" s="27">
        <v>6.2285429035288435E-2</v>
      </c>
      <c r="E120" s="27">
        <v>3.5747426514185486E-3</v>
      </c>
      <c r="F120" s="27">
        <v>3.7407726680955669E-2</v>
      </c>
    </row>
    <row r="121" spans="1:8" ht="16" x14ac:dyDescent="0.45">
      <c r="A121" s="28">
        <v>43216.5</v>
      </c>
      <c r="B121" s="27">
        <v>7.3572709551325374E-2</v>
      </c>
      <c r="C121" s="27">
        <v>1.8066906660139798E-3</v>
      </c>
      <c r="D121" s="27">
        <v>6.314922130292544E-2</v>
      </c>
      <c r="E121" s="27">
        <v>3.7112215149472287E-3</v>
      </c>
      <c r="F121" s="27">
        <v>3.7588674596621602E-2</v>
      </c>
    </row>
    <row r="122" spans="1:8" ht="16" x14ac:dyDescent="0.45">
      <c r="A122" s="28">
        <v>43247.25</v>
      </c>
      <c r="B122" s="27">
        <v>7.4334122489521703E-2</v>
      </c>
      <c r="C122" s="27">
        <v>1.7877437687247361E-3</v>
      </c>
      <c r="D122" s="27">
        <v>6.5215557021366527E-2</v>
      </c>
      <c r="E122" s="27">
        <v>3.8902611516884928E-3</v>
      </c>
      <c r="F122" s="27">
        <v>3.7860080271580172E-2</v>
      </c>
    </row>
    <row r="123" spans="1:8" ht="16" x14ac:dyDescent="0.45">
      <c r="A123" s="28">
        <v>43278</v>
      </c>
      <c r="B123" s="27">
        <v>7.6796929152788185E-2</v>
      </c>
      <c r="C123" s="27">
        <v>1.7361731699438415E-3</v>
      </c>
      <c r="D123" s="27">
        <v>6.8100910698751987E-2</v>
      </c>
      <c r="E123" s="27">
        <v>4.1067255863807012E-3</v>
      </c>
      <c r="F123" s="27">
        <v>3.8202507468350078E-2</v>
      </c>
    </row>
    <row r="124" spans="1:8" ht="16" x14ac:dyDescent="0.45">
      <c r="A124" s="28">
        <v>43308.75</v>
      </c>
      <c r="B124" s="27">
        <v>7.8927769323534486E-2</v>
      </c>
      <c r="C124" s="27">
        <v>1.5631785238341971E-3</v>
      </c>
      <c r="D124" s="27">
        <v>6.9561725674718647E-2</v>
      </c>
      <c r="E124" s="27">
        <v>4.4664275970039873E-3</v>
      </c>
      <c r="F124" s="27">
        <v>3.8451382415271289E-2</v>
      </c>
    </row>
    <row r="125" spans="1:8" ht="16" x14ac:dyDescent="0.45">
      <c r="A125" s="28">
        <v>43339.5</v>
      </c>
      <c r="B125" s="27">
        <v>8.118428644226236E-2</v>
      </c>
      <c r="C125" s="27">
        <v>1.4844007459334063E-3</v>
      </c>
      <c r="D125" s="27">
        <v>7.1686667621954539E-2</v>
      </c>
      <c r="E125" s="27">
        <v>5.0201603436787747E-3</v>
      </c>
      <c r="F125" s="27">
        <v>3.9077211863669227E-2</v>
      </c>
    </row>
    <row r="126" spans="1:8" ht="16" x14ac:dyDescent="0.45">
      <c r="A126" s="28">
        <v>43370.25</v>
      </c>
      <c r="B126" s="27">
        <v>8.1951774197891861E-2</v>
      </c>
      <c r="C126" s="27">
        <v>1.4054377021510971E-3</v>
      </c>
      <c r="D126" s="27">
        <v>7.0451445068394111E-2</v>
      </c>
      <c r="E126" s="27">
        <v>5.747710525529609E-3</v>
      </c>
      <c r="F126" s="27">
        <v>3.9787386163861821E-2</v>
      </c>
    </row>
    <row r="127" spans="1:8" ht="16" x14ac:dyDescent="0.45">
      <c r="A127" s="28">
        <v>43401</v>
      </c>
      <c r="B127" s="27">
        <v>8.0362114642036922E-2</v>
      </c>
      <c r="C127" s="27">
        <v>1.3814174928520335E-3</v>
      </c>
      <c r="D127" s="27">
        <v>7.1484123043396033E-2</v>
      </c>
      <c r="E127" s="27">
        <v>6.7363706364037207E-3</v>
      </c>
      <c r="F127" s="27">
        <v>4.0569159473121258E-2</v>
      </c>
    </row>
    <row r="128" spans="1:8" ht="16" x14ac:dyDescent="0.45">
      <c r="A128" s="28">
        <v>43431.75</v>
      </c>
      <c r="B128" s="27">
        <v>8.1771753597221039E-2</v>
      </c>
      <c r="C128" s="27">
        <v>1.2211269919864447E-3</v>
      </c>
      <c r="D128" s="27">
        <v>7.3123577833960854E-2</v>
      </c>
      <c r="E128" s="27">
        <v>8.1338214429543844E-3</v>
      </c>
      <c r="F128" s="27">
        <v>4.1668731857055975E-2</v>
      </c>
    </row>
    <row r="129" spans="1:8" ht="16" x14ac:dyDescent="0.45">
      <c r="A129" s="28">
        <v>43462.5</v>
      </c>
      <c r="B129" s="27">
        <v>8.4158002894477932E-2</v>
      </c>
      <c r="C129" s="27">
        <v>1.2238288550414415E-3</v>
      </c>
      <c r="D129" s="27">
        <v>7.4419380686313194E-2</v>
      </c>
      <c r="E129" s="27">
        <v>9.7033700918052988E-3</v>
      </c>
      <c r="F129" s="27">
        <v>4.260289161241447E-2</v>
      </c>
    </row>
    <row r="130" spans="1:8" ht="16" x14ac:dyDescent="0.45">
      <c r="A130" s="28">
        <v>43493.25</v>
      </c>
      <c r="B130" s="27">
        <v>8.3642736193036735E-2</v>
      </c>
      <c r="C130" s="27">
        <v>1.1996343794996034E-3</v>
      </c>
      <c r="D130" s="27">
        <v>7.4987944701150291E-2</v>
      </c>
      <c r="E130" s="27">
        <v>1.1235911767724645E-2</v>
      </c>
      <c r="F130" s="27">
        <v>4.3695892061773128E-2</v>
      </c>
      <c r="G130" s="11"/>
      <c r="H130" s="11"/>
    </row>
    <row r="131" spans="1:8" ht="16" x14ac:dyDescent="0.45">
      <c r="A131" s="28">
        <v>43524</v>
      </c>
      <c r="B131" s="27">
        <v>8.2316190440035741E-2</v>
      </c>
      <c r="C131" s="27">
        <v>1.2117710574881561E-3</v>
      </c>
      <c r="D131" s="27">
        <v>7.6210576237862163E-2</v>
      </c>
      <c r="E131" s="27">
        <v>1.2685466107722091E-2</v>
      </c>
      <c r="F131" s="27">
        <v>4.4732482824678732E-2</v>
      </c>
    </row>
    <row r="132" spans="1:8" ht="16" x14ac:dyDescent="0.45">
      <c r="A132" s="28">
        <v>43554.75</v>
      </c>
      <c r="B132" s="27">
        <v>8.0262484701500228E-2</v>
      </c>
      <c r="C132" s="27">
        <v>1.2928515558929665E-3</v>
      </c>
      <c r="D132" s="27">
        <v>7.618922350592483E-2</v>
      </c>
      <c r="E132" s="27">
        <v>1.4081762791658022E-2</v>
      </c>
      <c r="F132" s="27">
        <v>4.5619772604861282E-2</v>
      </c>
    </row>
    <row r="133" spans="1:8" ht="16" x14ac:dyDescent="0.45">
      <c r="A133" s="28">
        <v>43585.5</v>
      </c>
      <c r="B133" s="27">
        <v>7.7755772292426778E-2</v>
      </c>
      <c r="C133" s="27">
        <v>1.3013982193901925E-3</v>
      </c>
      <c r="D133" s="27">
        <v>7.8115471783888904E-2</v>
      </c>
      <c r="E133" s="27">
        <v>1.5483728340003817E-2</v>
      </c>
      <c r="F133" s="27">
        <v>4.6543690524821997E-2</v>
      </c>
    </row>
    <row r="134" spans="1:8" ht="16" x14ac:dyDescent="0.45">
      <c r="A134" s="28">
        <v>43616.25</v>
      </c>
      <c r="B134" s="27">
        <v>7.6517791212163677E-2</v>
      </c>
      <c r="C134" s="27">
        <v>1.2895836806190452E-3</v>
      </c>
      <c r="D134" s="27">
        <v>7.9445619055999256E-2</v>
      </c>
      <c r="E134" s="27">
        <v>1.6613276288191831E-2</v>
      </c>
      <c r="F134" s="27">
        <v>4.7216139634660217E-2</v>
      </c>
    </row>
    <row r="135" spans="1:8" ht="16" x14ac:dyDescent="0.45">
      <c r="A135" s="28">
        <v>43646.75</v>
      </c>
      <c r="B135" s="27">
        <v>7.5016128086304035E-2</v>
      </c>
      <c r="C135" s="27">
        <v>1.3453000977994899E-3</v>
      </c>
      <c r="D135" s="27">
        <v>8.0873211825339741E-2</v>
      </c>
      <c r="E135" s="27">
        <v>1.7736092563527768E-2</v>
      </c>
      <c r="F135" s="27">
        <v>4.7628381465446908E-2</v>
      </c>
    </row>
    <row r="136" spans="1:8" ht="16" x14ac:dyDescent="0.45">
      <c r="A136" s="28">
        <v>43677.25</v>
      </c>
      <c r="B136" s="27">
        <v>7.3268860942109854E-2</v>
      </c>
      <c r="C136" s="27">
        <v>1.3624060380271604E-3</v>
      </c>
      <c r="D136" s="27">
        <v>8.1436857971501603E-2</v>
      </c>
      <c r="E136" s="27">
        <v>1.8969752342839073E-2</v>
      </c>
      <c r="F136" s="27">
        <v>4.8372196373693138E-2</v>
      </c>
    </row>
    <row r="137" spans="1:8" ht="16" x14ac:dyDescent="0.45">
      <c r="A137" s="28">
        <v>43707.75</v>
      </c>
      <c r="B137" s="27">
        <v>7.0431475388607195E-2</v>
      </c>
      <c r="C137" s="27">
        <v>1.3492233093279509E-3</v>
      </c>
      <c r="D137" s="27">
        <v>8.173018824348588E-2</v>
      </c>
      <c r="E137" s="27">
        <v>2.045698679186404E-2</v>
      </c>
      <c r="F137" s="27">
        <v>4.9072654375408552E-2</v>
      </c>
    </row>
    <row r="138" spans="1:8" ht="16" x14ac:dyDescent="0.45">
      <c r="A138" s="28">
        <v>43738.25</v>
      </c>
      <c r="B138" s="27">
        <v>6.9168512721300701E-2</v>
      </c>
      <c r="C138" s="27">
        <v>1.3269432260024502E-3</v>
      </c>
      <c r="D138" s="27">
        <v>8.2953518816180793E-2</v>
      </c>
      <c r="E138" s="27">
        <v>2.1941337145001683E-2</v>
      </c>
      <c r="F138" s="27">
        <v>5.0146329296940829E-2</v>
      </c>
    </row>
    <row r="139" spans="1:8" ht="16" x14ac:dyDescent="0.45">
      <c r="A139" s="28">
        <v>43768.75</v>
      </c>
      <c r="B139" s="27">
        <v>6.8549254070239457E-2</v>
      </c>
      <c r="C139" s="27">
        <v>1.2585995880587942E-3</v>
      </c>
      <c r="D139" s="27">
        <v>8.3843584394153417E-2</v>
      </c>
      <c r="E139" s="27">
        <v>2.335146502361023E-2</v>
      </c>
      <c r="F139" s="27">
        <v>5.1838383972675837E-2</v>
      </c>
    </row>
    <row r="140" spans="1:8" ht="16" x14ac:dyDescent="0.45">
      <c r="A140" s="28">
        <v>43799.25</v>
      </c>
      <c r="B140" s="27">
        <v>6.7774132145690641E-2</v>
      </c>
      <c r="C140" s="27">
        <v>1.2436213468469594E-3</v>
      </c>
      <c r="D140" s="27">
        <v>8.5865376125395798E-2</v>
      </c>
      <c r="E140" s="27">
        <v>2.4829326793419076E-2</v>
      </c>
      <c r="F140" s="27">
        <v>5.3380540996286231E-2</v>
      </c>
    </row>
    <row r="141" spans="1:8" ht="16" x14ac:dyDescent="0.45">
      <c r="A141" s="28">
        <v>43829.75</v>
      </c>
      <c r="B141" s="27">
        <v>6.6659214822301957E-2</v>
      </c>
      <c r="C141" s="27">
        <v>1.234650728068346E-3</v>
      </c>
      <c r="D141" s="27">
        <v>8.7102411917591827E-2</v>
      </c>
      <c r="E141" s="27">
        <v>2.6393767819559464E-2</v>
      </c>
      <c r="F141" s="27">
        <v>5.5282620982425354E-2</v>
      </c>
    </row>
    <row r="142" spans="1:8" ht="16" x14ac:dyDescent="0.45">
      <c r="A142" s="28">
        <v>43860.25</v>
      </c>
      <c r="B142" s="27">
        <v>6.6860051274062124E-2</v>
      </c>
      <c r="C142" s="27">
        <v>1.2037275672781367E-3</v>
      </c>
      <c r="D142" s="27">
        <v>8.8881829325124312E-2</v>
      </c>
      <c r="E142" s="27">
        <v>2.7503515031897338E-2</v>
      </c>
      <c r="F142" s="27">
        <v>5.6400523475159281E-2</v>
      </c>
      <c r="G142" s="11"/>
      <c r="H142" s="11"/>
    </row>
    <row r="143" spans="1:8" ht="16" x14ac:dyDescent="0.45">
      <c r="A143" s="28">
        <v>43890.75</v>
      </c>
      <c r="B143" s="27">
        <v>6.8342022448581702E-2</v>
      </c>
      <c r="C143" s="27">
        <v>1.2022426765398058E-3</v>
      </c>
      <c r="D143" s="27">
        <v>8.8707753989878152E-2</v>
      </c>
      <c r="E143" s="27">
        <v>2.8404652215781881E-2</v>
      </c>
      <c r="F143" s="27">
        <v>5.7113100491728512E-2</v>
      </c>
    </row>
    <row r="144" spans="1:8" ht="16" x14ac:dyDescent="0.45">
      <c r="A144" s="28">
        <v>43921.25</v>
      </c>
      <c r="B144" s="27">
        <v>7.0028171095353725E-2</v>
      </c>
      <c r="C144" s="27">
        <v>1.1261835766905612E-3</v>
      </c>
      <c r="D144" s="27">
        <v>9.0887646183170134E-2</v>
      </c>
      <c r="E144" s="27">
        <v>2.9557583832559929E-2</v>
      </c>
      <c r="F144" s="27">
        <v>5.8659063236962766E-2</v>
      </c>
    </row>
    <row r="145" spans="1:8" ht="16" x14ac:dyDescent="0.45">
      <c r="A145" s="28">
        <v>43951.75</v>
      </c>
      <c r="B145" s="27">
        <v>7.1652438671674534E-2</v>
      </c>
      <c r="C145" s="27">
        <v>1.0988451378237348E-3</v>
      </c>
      <c r="D145" s="27">
        <v>9.2067896226336918E-2</v>
      </c>
      <c r="E145" s="27">
        <v>3.0290996467841339E-2</v>
      </c>
      <c r="F145" s="27">
        <v>5.9670258468788942E-2</v>
      </c>
    </row>
    <row r="146" spans="1:8" ht="16" x14ac:dyDescent="0.45">
      <c r="A146" s="28">
        <v>43982.25</v>
      </c>
      <c r="B146" s="27">
        <v>7.2663711950343143E-2</v>
      </c>
      <c r="C146" s="27">
        <v>1.0986371181063083E-3</v>
      </c>
      <c r="D146" s="27">
        <v>9.3392039027882956E-2</v>
      </c>
      <c r="E146" s="27">
        <v>3.0996910449488258E-2</v>
      </c>
      <c r="F146" s="27">
        <v>6.0705336128821348E-2</v>
      </c>
    </row>
    <row r="147" spans="1:8" ht="16" x14ac:dyDescent="0.45">
      <c r="A147" s="28">
        <v>44012.75</v>
      </c>
      <c r="B147" s="27">
        <v>7.2140691652122044E-2</v>
      </c>
      <c r="C147" s="27">
        <v>1.0767691034507588E-3</v>
      </c>
      <c r="D147" s="27">
        <v>9.4321173602818012E-2</v>
      </c>
      <c r="E147" s="27">
        <v>3.1391623898001361E-2</v>
      </c>
      <c r="F147" s="27">
        <v>6.1636205474165859E-2</v>
      </c>
    </row>
    <row r="148" spans="1:8" ht="16" x14ac:dyDescent="0.45">
      <c r="A148" s="28">
        <v>44043.25</v>
      </c>
      <c r="B148" s="27">
        <v>7.2260780536246128E-2</v>
      </c>
      <c r="C148" s="27">
        <v>1.0029836236934921E-3</v>
      </c>
      <c r="D148" s="27">
        <v>9.2472621958214485E-2</v>
      </c>
      <c r="E148" s="27">
        <v>3.182321448389356E-2</v>
      </c>
      <c r="F148" s="27">
        <v>6.2180420394799596E-2</v>
      </c>
    </row>
    <row r="149" spans="1:8" ht="16" x14ac:dyDescent="0.45">
      <c r="A149" s="28">
        <v>44073.75</v>
      </c>
      <c r="B149" s="27">
        <v>7.1319933851034106E-2</v>
      </c>
      <c r="C149" s="27">
        <v>9.274240974769648E-4</v>
      </c>
      <c r="D149" s="27">
        <v>9.407770560302757E-2</v>
      </c>
      <c r="E149" s="27">
        <v>3.2103091516279318E-2</v>
      </c>
      <c r="F149" s="27">
        <v>6.321225981509361E-2</v>
      </c>
    </row>
    <row r="150" spans="1:8" ht="16" x14ac:dyDescent="0.45">
      <c r="A150" s="28">
        <v>44104.25</v>
      </c>
      <c r="B150" s="27">
        <v>7.0589040727682364E-2</v>
      </c>
      <c r="C150" s="27">
        <v>9.2695216430385599E-4</v>
      </c>
      <c r="D150" s="27">
        <v>9.7330156686103522E-2</v>
      </c>
      <c r="E150" s="27">
        <v>3.2695949795298898E-2</v>
      </c>
      <c r="F150" s="27">
        <v>6.4250872525212194E-2</v>
      </c>
    </row>
    <row r="151" spans="1:8" ht="16" x14ac:dyDescent="0.45">
      <c r="A151" s="28">
        <v>44134.75</v>
      </c>
      <c r="B151" s="27">
        <v>7.2010146503026229E-2</v>
      </c>
      <c r="C151" s="27">
        <v>9.7791910193138526E-4</v>
      </c>
      <c r="D151" s="27">
        <v>9.9256658653216159E-2</v>
      </c>
      <c r="E151" s="27">
        <v>3.3370071368409977E-2</v>
      </c>
      <c r="F151" s="27">
        <v>6.5321408946114587E-2</v>
      </c>
    </row>
    <row r="152" spans="1:8" ht="16" x14ac:dyDescent="0.45">
      <c r="A152" s="28">
        <v>44165.25</v>
      </c>
      <c r="B152" s="27">
        <v>7.1693676919042271E-2</v>
      </c>
      <c r="C152" s="27">
        <v>9.9516364528680996E-4</v>
      </c>
      <c r="D152" s="27">
        <v>9.982287612585844E-2</v>
      </c>
      <c r="E152" s="27">
        <v>3.4268634929726316E-2</v>
      </c>
      <c r="F152" s="27">
        <v>6.7185810645907867E-2</v>
      </c>
    </row>
    <row r="153" spans="1:8" ht="16" x14ac:dyDescent="0.45">
      <c r="A153" s="28">
        <v>44195.75</v>
      </c>
      <c r="B153" s="27">
        <v>7.1356040432916018E-2</v>
      </c>
      <c r="C153" s="27">
        <v>9.6140654208488191E-4</v>
      </c>
      <c r="D153" s="27">
        <v>0.10214234716339336</v>
      </c>
      <c r="E153" s="27">
        <v>3.5011390336716762E-2</v>
      </c>
      <c r="F153" s="27">
        <v>6.8320872001228758E-2</v>
      </c>
    </row>
    <row r="154" spans="1:8" ht="16" x14ac:dyDescent="0.45">
      <c r="A154" s="28">
        <v>44226.25</v>
      </c>
      <c r="B154" s="27">
        <v>7.1451796354814287E-2</v>
      </c>
      <c r="C154" s="27">
        <v>9.6573066490398738E-4</v>
      </c>
      <c r="D154" s="27">
        <v>0.10473472073521151</v>
      </c>
      <c r="E154" s="27">
        <v>3.6410376922824769E-2</v>
      </c>
      <c r="F154" s="27">
        <v>7.0510859388753705E-2</v>
      </c>
      <c r="G154" s="11"/>
      <c r="H154" s="11"/>
    </row>
    <row r="155" spans="1:8" ht="16" x14ac:dyDescent="0.45">
      <c r="A155" s="28">
        <v>44255.75</v>
      </c>
      <c r="B155" s="27">
        <v>7.1598637540791973E-2</v>
      </c>
      <c r="C155" s="27">
        <v>9.4682375491235134E-4</v>
      </c>
      <c r="D155" s="27">
        <v>0.1070219267572301</v>
      </c>
      <c r="E155" s="27">
        <v>3.7712039939269269E-2</v>
      </c>
      <c r="F155" s="27">
        <v>7.2438721227628317E-2</v>
      </c>
    </row>
    <row r="156" spans="1:8" ht="16" x14ac:dyDescent="0.45">
      <c r="A156" s="28">
        <v>44286.25</v>
      </c>
      <c r="B156" s="27">
        <v>7.2332356551309041E-2</v>
      </c>
      <c r="C156" s="27">
        <v>9.4090713960424412E-4</v>
      </c>
      <c r="D156" s="27">
        <v>0.10776778422292628</v>
      </c>
      <c r="E156" s="27">
        <v>3.8692720214260699E-2</v>
      </c>
      <c r="F156" s="27">
        <v>7.3261753927180456E-2</v>
      </c>
    </row>
    <row r="157" spans="1:8" ht="16" x14ac:dyDescent="0.45">
      <c r="A157" s="28">
        <v>44316.75</v>
      </c>
      <c r="B157" s="27">
        <v>7.2499530264403755E-2</v>
      </c>
      <c r="C157" s="27">
        <v>9.4189569531507211E-4</v>
      </c>
      <c r="D157" s="27">
        <v>0.10763771526550771</v>
      </c>
      <c r="E157" s="27">
        <v>3.9597466123448742E-2</v>
      </c>
      <c r="F157" s="27">
        <v>7.4229126380304711E-2</v>
      </c>
    </row>
    <row r="158" spans="1:8" ht="16" x14ac:dyDescent="0.45">
      <c r="A158" s="28">
        <v>44347.25</v>
      </c>
      <c r="B158" s="27">
        <v>7.2372646483945952E-2</v>
      </c>
      <c r="C158" s="27">
        <v>9.4665371474279511E-4</v>
      </c>
      <c r="D158" s="27">
        <v>0.10800197035012184</v>
      </c>
      <c r="E158" s="27">
        <v>4.0439433385000209E-2</v>
      </c>
      <c r="F158" s="27">
        <v>7.4983764257400942E-2</v>
      </c>
    </row>
    <row r="159" spans="1:8" ht="16" x14ac:dyDescent="0.45">
      <c r="A159" s="28">
        <v>44377.75</v>
      </c>
      <c r="B159" s="27">
        <v>7.2911554709049489E-2</v>
      </c>
      <c r="C159" s="27">
        <v>9.4852605152334515E-4</v>
      </c>
      <c r="D159" s="27">
        <v>0.10999130078679704</v>
      </c>
      <c r="E159" s="27">
        <v>4.0745862073440449E-2</v>
      </c>
      <c r="F159" s="27">
        <v>7.5307956919188623E-2</v>
      </c>
    </row>
    <row r="160" spans="1:8" ht="16" x14ac:dyDescent="0.45">
      <c r="A160" s="28">
        <v>44408.25</v>
      </c>
      <c r="B160" s="27">
        <v>7.2139420032227342E-2</v>
      </c>
      <c r="C160" s="27">
        <v>1.0088127844741855E-3</v>
      </c>
      <c r="D160" s="27">
        <v>0.11532054161330102</v>
      </c>
      <c r="E160" s="27">
        <v>4.1051550406646202E-2</v>
      </c>
      <c r="F160" s="27">
        <v>7.6020408112195265E-2</v>
      </c>
    </row>
    <row r="161" spans="1:8" ht="16" x14ac:dyDescent="0.45">
      <c r="A161" s="28">
        <v>44438.75</v>
      </c>
      <c r="B161" s="27">
        <v>7.3163399887255301E-2</v>
      </c>
      <c r="C161" s="27">
        <v>1.0664924102198466E-3</v>
      </c>
      <c r="D161" s="27">
        <v>0.11663205234009653</v>
      </c>
      <c r="E161" s="27">
        <v>4.1964171672882557E-2</v>
      </c>
      <c r="F161" s="27">
        <v>7.731378886380931E-2</v>
      </c>
    </row>
    <row r="162" spans="1:8" ht="16" x14ac:dyDescent="0.45">
      <c r="A162" s="28">
        <v>44469.25</v>
      </c>
      <c r="B162" s="27">
        <v>7.4447958745015655E-2</v>
      </c>
      <c r="C162" s="27">
        <v>1.009385663947213E-3</v>
      </c>
      <c r="D162" s="27">
        <v>0.11688326254659286</v>
      </c>
      <c r="E162" s="27">
        <v>4.2667235462321741E-2</v>
      </c>
      <c r="F162" s="27">
        <v>7.8949285611155356E-2</v>
      </c>
    </row>
    <row r="163" spans="1:8" ht="16" x14ac:dyDescent="0.45">
      <c r="A163" s="28">
        <v>44499.75</v>
      </c>
      <c r="B163" s="27">
        <v>7.4931465956554838E-2</v>
      </c>
      <c r="C163" s="27">
        <v>9.9122154650717591E-4</v>
      </c>
      <c r="D163" s="27">
        <v>0.11750930347885966</v>
      </c>
      <c r="E163" s="27">
        <v>4.3692647038876271E-2</v>
      </c>
      <c r="F163" s="27">
        <v>8.1197078752236987E-2</v>
      </c>
    </row>
    <row r="164" spans="1:8" ht="16" x14ac:dyDescent="0.45">
      <c r="A164" s="28">
        <v>44530.25</v>
      </c>
      <c r="B164" s="27">
        <v>7.7081784092062233E-2</v>
      </c>
      <c r="C164" s="27">
        <v>9.4169353100892982E-4</v>
      </c>
      <c r="D164" s="27">
        <v>0.11882821540925326</v>
      </c>
      <c r="E164" s="27">
        <v>4.3374658100118202E-2</v>
      </c>
      <c r="F164" s="27">
        <v>8.1688542593087402E-2</v>
      </c>
    </row>
    <row r="165" spans="1:8" ht="16" x14ac:dyDescent="0.45">
      <c r="A165" s="28">
        <v>44561.25</v>
      </c>
      <c r="B165" s="27">
        <v>7.7659255829202592E-2</v>
      </c>
      <c r="C165" s="27">
        <v>9.289631432334327E-4</v>
      </c>
      <c r="D165" s="27">
        <v>0.1185269915460936</v>
      </c>
      <c r="E165" s="27">
        <v>4.593852201234927E-2</v>
      </c>
      <c r="F165" s="27">
        <v>8.4489150719846445E-2</v>
      </c>
    </row>
    <row r="166" spans="1:8" ht="16" x14ac:dyDescent="0.45">
      <c r="A166" s="28">
        <v>44592.25</v>
      </c>
      <c r="B166" s="27">
        <v>7.7832853593607795E-2</v>
      </c>
      <c r="C166" s="27">
        <v>9.3033570786373498E-4</v>
      </c>
      <c r="D166" s="27">
        <v>0.11879287168106131</v>
      </c>
      <c r="E166" s="27">
        <v>4.7516340299891879E-2</v>
      </c>
      <c r="F166" s="27">
        <v>8.5835448941756348E-2</v>
      </c>
      <c r="G166" s="11"/>
      <c r="H166" s="11"/>
    </row>
    <row r="167" spans="1:8" ht="16" x14ac:dyDescent="0.45">
      <c r="A167" s="28"/>
      <c r="B167" s="27"/>
      <c r="C167" s="27"/>
      <c r="D167" s="27"/>
      <c r="E167" s="27"/>
      <c r="F167" s="27"/>
    </row>
    <row r="168" spans="1:8" ht="16" x14ac:dyDescent="0.45">
      <c r="A168" s="28"/>
      <c r="B168" s="27"/>
      <c r="C168" s="27"/>
      <c r="D168" s="27"/>
      <c r="E168" s="27"/>
      <c r="F168" s="27"/>
    </row>
    <row r="169" spans="1:8" ht="16" x14ac:dyDescent="0.45">
      <c r="A169" s="28"/>
      <c r="B169" s="27"/>
      <c r="C169" s="27"/>
      <c r="D169" s="27"/>
      <c r="E169" s="27"/>
      <c r="F169" s="27"/>
    </row>
    <row r="170" spans="1:8" ht="16" x14ac:dyDescent="0.45">
      <c r="A170" s="28"/>
      <c r="B170" s="27"/>
      <c r="C170" s="27"/>
      <c r="D170" s="27"/>
      <c r="E170" s="27"/>
      <c r="F170" s="27"/>
    </row>
    <row r="171" spans="1:8" ht="16" x14ac:dyDescent="0.45">
      <c r="A171" s="28"/>
      <c r="B171" s="27"/>
      <c r="C171" s="27"/>
      <c r="D171" s="27"/>
      <c r="E171" s="27"/>
      <c r="F171" s="27"/>
    </row>
    <row r="172" spans="1:8" ht="16" x14ac:dyDescent="0.45">
      <c r="A172" s="28"/>
      <c r="B172" s="27"/>
      <c r="C172" s="27"/>
      <c r="D172" s="27"/>
      <c r="E172" s="27"/>
      <c r="F172" s="27"/>
    </row>
    <row r="173" spans="1:8" ht="16" x14ac:dyDescent="0.45">
      <c r="A173" s="28"/>
      <c r="B173" s="27"/>
      <c r="C173" s="27"/>
      <c r="D173" s="27"/>
      <c r="E173" s="27"/>
      <c r="F173" s="27"/>
    </row>
    <row r="174" spans="1:8" ht="16" x14ac:dyDescent="0.45">
      <c r="A174" s="27"/>
      <c r="B174" s="27"/>
      <c r="C174" s="27"/>
      <c r="D174" s="27"/>
      <c r="E174" s="27"/>
      <c r="F174" s="27"/>
    </row>
    <row r="175" spans="1:8" ht="16" x14ac:dyDescent="0.45">
      <c r="A175" s="27"/>
      <c r="B175" s="27"/>
      <c r="C175" s="27"/>
      <c r="D175" s="27"/>
      <c r="E175" s="27"/>
      <c r="F175" s="27"/>
    </row>
    <row r="176" spans="1:8" ht="16" x14ac:dyDescent="0.45">
      <c r="A176" s="27"/>
      <c r="B176" s="27"/>
      <c r="C176" s="27"/>
      <c r="D176" s="27"/>
      <c r="E176" s="27"/>
      <c r="F176" s="27"/>
    </row>
    <row r="177" spans="1:6" ht="16" x14ac:dyDescent="0.45">
      <c r="A177" s="27"/>
      <c r="B177" s="27"/>
      <c r="C177" s="27"/>
      <c r="D177" s="27"/>
      <c r="E177" s="27"/>
      <c r="F177" s="2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zoomScaleNormal="100" workbookViewId="0">
      <selection activeCell="A2" sqref="A2"/>
    </sheetView>
  </sheetViews>
  <sheetFormatPr defaultRowHeight="14.5" x14ac:dyDescent="0.35"/>
  <sheetData>
    <row r="1" spans="1:4" ht="16" x14ac:dyDescent="0.45">
      <c r="A1" t="s">
        <v>41</v>
      </c>
      <c r="B1" s="1" t="s">
        <v>40</v>
      </c>
    </row>
    <row r="2" spans="1:4" ht="29" x14ac:dyDescent="0.35">
      <c r="A2" s="24" t="s">
        <v>65</v>
      </c>
      <c r="B2" s="2" t="s">
        <v>21</v>
      </c>
      <c r="C2" s="2" t="s">
        <v>23</v>
      </c>
      <c r="D2" s="2" t="s">
        <v>24</v>
      </c>
    </row>
    <row r="3" spans="1:4" x14ac:dyDescent="0.35">
      <c r="A3" s="9">
        <v>42124</v>
      </c>
      <c r="B3" s="15">
        <v>4.8087559739651169E-2</v>
      </c>
      <c r="C3" s="15">
        <v>0</v>
      </c>
      <c r="D3" s="15">
        <v>2.2188601998727221E-2</v>
      </c>
    </row>
    <row r="4" spans="1:4" x14ac:dyDescent="0.35">
      <c r="A4" s="9">
        <v>42155</v>
      </c>
      <c r="B4" s="15">
        <v>6.5789663673119211E-2</v>
      </c>
      <c r="C4" s="15">
        <v>0</v>
      </c>
      <c r="D4" s="15">
        <v>1.8637283377904112E-2</v>
      </c>
    </row>
    <row r="5" spans="1:4" x14ac:dyDescent="0.35">
      <c r="A5" s="9">
        <v>42171</v>
      </c>
      <c r="B5" s="15">
        <v>4.3557003215320328E-2</v>
      </c>
      <c r="C5" s="15">
        <v>0</v>
      </c>
      <c r="D5" s="15">
        <v>1.4985045070017624E-2</v>
      </c>
    </row>
    <row r="6" spans="1:4" x14ac:dyDescent="0.35">
      <c r="A6" s="9">
        <v>42201.75</v>
      </c>
      <c r="B6" s="15">
        <v>6.178248490703761E-2</v>
      </c>
      <c r="C6" s="15">
        <v>0</v>
      </c>
      <c r="D6" s="15">
        <v>1.6629712813809174E-2</v>
      </c>
    </row>
    <row r="7" spans="1:4" x14ac:dyDescent="0.35">
      <c r="A7" s="9">
        <v>42232.5</v>
      </c>
      <c r="B7" s="15">
        <v>5.8659310778738254E-2</v>
      </c>
      <c r="C7" s="15">
        <v>0</v>
      </c>
      <c r="D7" s="15">
        <v>2.1194918154137037E-2</v>
      </c>
    </row>
    <row r="8" spans="1:4" x14ac:dyDescent="0.35">
      <c r="A8" s="9">
        <v>42263.25</v>
      </c>
      <c r="B8" s="15">
        <v>4.9579165100369034E-2</v>
      </c>
      <c r="C8" s="15">
        <v>0</v>
      </c>
      <c r="D8" s="15">
        <v>2.9388808123825286E-2</v>
      </c>
    </row>
    <row r="9" spans="1:4" x14ac:dyDescent="0.35">
      <c r="A9" s="9">
        <v>42294</v>
      </c>
      <c r="B9" s="15">
        <v>5.4478185642110197E-2</v>
      </c>
      <c r="C9" s="15">
        <v>0</v>
      </c>
      <c r="D9" s="15">
        <v>3.4093150885538902E-2</v>
      </c>
    </row>
    <row r="10" spans="1:4" x14ac:dyDescent="0.35">
      <c r="A10" s="9">
        <v>42324.75</v>
      </c>
      <c r="B10" s="15">
        <v>5.1350504128017345E-2</v>
      </c>
      <c r="C10" s="15">
        <v>0</v>
      </c>
      <c r="D10" s="15">
        <v>3.3519660742198573E-2</v>
      </c>
    </row>
    <row r="11" spans="1:4" x14ac:dyDescent="0.35">
      <c r="A11" s="9">
        <v>42355.5</v>
      </c>
      <c r="B11" s="15">
        <v>5.2781744570896232E-2</v>
      </c>
      <c r="C11" s="15">
        <v>0</v>
      </c>
      <c r="D11" s="15">
        <v>3.4962484583562208E-2</v>
      </c>
    </row>
    <row r="12" spans="1:4" x14ac:dyDescent="0.35">
      <c r="A12" s="9">
        <v>42386.25</v>
      </c>
      <c r="B12" s="15">
        <v>5.0526422522150477E-2</v>
      </c>
      <c r="C12" s="15">
        <v>0</v>
      </c>
      <c r="D12" s="15">
        <v>3.2256181229325574E-2</v>
      </c>
    </row>
    <row r="13" spans="1:4" x14ac:dyDescent="0.35">
      <c r="A13" s="9">
        <v>42417</v>
      </c>
      <c r="B13" s="15">
        <v>4.3114705925391614E-2</v>
      </c>
      <c r="C13" s="15">
        <v>1.103864814043827E-4</v>
      </c>
      <c r="D13" s="15">
        <v>3.354622567203866E-2</v>
      </c>
    </row>
    <row r="14" spans="1:4" x14ac:dyDescent="0.35">
      <c r="A14" s="9">
        <v>42447.75</v>
      </c>
      <c r="B14" s="15">
        <v>3.7539949255862022E-2</v>
      </c>
      <c r="C14" s="15">
        <v>6.4185419579400294E-4</v>
      </c>
      <c r="D14" s="15">
        <v>2.8875317614852684E-2</v>
      </c>
    </row>
    <row r="15" spans="1:4" x14ac:dyDescent="0.35">
      <c r="A15" s="9">
        <v>42478.5</v>
      </c>
      <c r="B15" s="15">
        <v>4.5165214160385006E-2</v>
      </c>
      <c r="C15" s="15">
        <v>6.4402506523369377E-4</v>
      </c>
      <c r="D15" s="15">
        <v>2.6865356237847852E-2</v>
      </c>
    </row>
    <row r="16" spans="1:4" x14ac:dyDescent="0.35">
      <c r="A16" s="9">
        <v>42509.25</v>
      </c>
      <c r="B16" s="15">
        <v>8.313085427389573E-2</v>
      </c>
      <c r="C16" s="15">
        <v>2.2738655230948378E-3</v>
      </c>
      <c r="D16" s="15">
        <v>2.1923090785370854E-2</v>
      </c>
    </row>
    <row r="17" spans="1:4" x14ac:dyDescent="0.35">
      <c r="A17" s="9">
        <v>42540</v>
      </c>
      <c r="B17" s="15">
        <v>6.2546260270307144E-2</v>
      </c>
      <c r="C17" s="15">
        <v>1.548732933640571E-3</v>
      </c>
      <c r="D17" s="15">
        <v>1.5520621387137643E-2</v>
      </c>
    </row>
    <row r="18" spans="1:4" x14ac:dyDescent="0.35">
      <c r="A18" s="9">
        <v>42570.75</v>
      </c>
      <c r="B18" s="15">
        <v>7.3216462552944561E-2</v>
      </c>
      <c r="C18" s="15">
        <v>1.9495109407241041E-3</v>
      </c>
      <c r="D18" s="15">
        <v>1.787767698440795E-2</v>
      </c>
    </row>
    <row r="19" spans="1:4" x14ac:dyDescent="0.35">
      <c r="A19" s="9">
        <v>42601.5</v>
      </c>
      <c r="B19" s="15">
        <v>5.9685170143642802E-2</v>
      </c>
      <c r="C19" s="15">
        <v>2.3832115869520751E-3</v>
      </c>
      <c r="D19" s="15">
        <v>2.5909986321785313E-2</v>
      </c>
    </row>
    <row r="20" spans="1:4" x14ac:dyDescent="0.35">
      <c r="A20" s="9">
        <v>42632.25</v>
      </c>
      <c r="B20" s="15">
        <v>5.5029504323253597E-2</v>
      </c>
      <c r="C20" s="15">
        <v>2.589028410961296E-3</v>
      </c>
      <c r="D20" s="15">
        <v>3.0916932665400208E-2</v>
      </c>
    </row>
    <row r="21" spans="1:4" x14ac:dyDescent="0.35">
      <c r="A21" s="9">
        <v>42663</v>
      </c>
      <c r="B21" s="15">
        <v>7.8837432938982974E-2</v>
      </c>
      <c r="C21" s="15">
        <v>3.5303210185262403E-3</v>
      </c>
      <c r="D21" s="15">
        <v>4.1475515583488672E-2</v>
      </c>
    </row>
    <row r="22" spans="1:4" x14ac:dyDescent="0.35">
      <c r="A22" s="9">
        <v>42693.75</v>
      </c>
      <c r="B22" s="15">
        <v>5.8826939698823862E-2</v>
      </c>
      <c r="C22" s="15">
        <v>3.4668150468076934E-3</v>
      </c>
      <c r="D22" s="15">
        <v>4.4631163201464014E-2</v>
      </c>
    </row>
    <row r="23" spans="1:4" x14ac:dyDescent="0.35">
      <c r="A23" s="9">
        <v>42724.5</v>
      </c>
      <c r="B23" s="15">
        <v>5.4895899051137259E-2</v>
      </c>
      <c r="C23" s="15">
        <v>3.3773976321126429E-3</v>
      </c>
      <c r="D23" s="15">
        <v>4.2804122496149351E-2</v>
      </c>
    </row>
    <row r="24" spans="1:4" x14ac:dyDescent="0.35">
      <c r="A24" s="9">
        <v>42755.25</v>
      </c>
      <c r="B24" s="15">
        <v>5.0492958229639354E-2</v>
      </c>
      <c r="C24" s="15">
        <v>3.2914125777817904E-3</v>
      </c>
      <c r="D24" s="15">
        <v>4.0761489411943234E-2</v>
      </c>
    </row>
    <row r="25" spans="1:4" x14ac:dyDescent="0.35">
      <c r="A25" s="9">
        <v>42786</v>
      </c>
      <c r="B25" s="15">
        <v>4.9492074773366944E-2</v>
      </c>
      <c r="C25" s="15">
        <v>3.033931691278012E-3</v>
      </c>
      <c r="D25" s="15">
        <v>3.7672445022796749E-2</v>
      </c>
    </row>
    <row r="26" spans="1:4" x14ac:dyDescent="0.35">
      <c r="A26" s="9">
        <v>42816.75</v>
      </c>
      <c r="B26" s="15">
        <v>5.4133455357742548E-2</v>
      </c>
      <c r="C26" s="15">
        <v>3.2107500273400591E-3</v>
      </c>
      <c r="D26" s="15">
        <v>3.4061131387024893E-2</v>
      </c>
    </row>
    <row r="27" spans="1:4" x14ac:dyDescent="0.35">
      <c r="A27" s="9">
        <v>42847.5</v>
      </c>
      <c r="B27" s="15">
        <v>4.6530334970308181E-2</v>
      </c>
      <c r="C27" s="15">
        <v>3.6041109664736409E-3</v>
      </c>
      <c r="D27" s="15">
        <v>3.4394680923984448E-2</v>
      </c>
    </row>
    <row r="28" spans="1:4" x14ac:dyDescent="0.35">
      <c r="A28" s="9">
        <v>42878.25</v>
      </c>
      <c r="B28" s="15">
        <v>5.1183014760072407E-2</v>
      </c>
      <c r="C28" s="15">
        <v>2.9188675089174719E-3</v>
      </c>
      <c r="D28" s="15">
        <v>2.5446555071787724E-2</v>
      </c>
    </row>
    <row r="29" spans="1:4" x14ac:dyDescent="0.35">
      <c r="A29" s="9">
        <v>42909</v>
      </c>
      <c r="B29" s="15">
        <v>2.9139479334780446E-2</v>
      </c>
      <c r="C29" s="15">
        <v>2.4462277873373685E-3</v>
      </c>
      <c r="D29" s="15">
        <v>2.1837783596042611E-2</v>
      </c>
    </row>
    <row r="30" spans="1:4" x14ac:dyDescent="0.35">
      <c r="A30" s="9">
        <v>42939.75</v>
      </c>
      <c r="B30" s="15">
        <v>7.8442110735071888E-2</v>
      </c>
      <c r="C30" s="15">
        <v>2.6766948533569735E-3</v>
      </c>
      <c r="D30" s="15">
        <v>2.515077121745344E-2</v>
      </c>
    </row>
    <row r="31" spans="1:4" x14ac:dyDescent="0.35">
      <c r="A31" s="9">
        <v>42970.5</v>
      </c>
      <c r="B31" s="15">
        <v>7.2599091604453533E-2</v>
      </c>
      <c r="C31" s="15">
        <v>3.2176084836215446E-3</v>
      </c>
      <c r="D31" s="15">
        <v>3.1961389545274124E-2</v>
      </c>
    </row>
    <row r="32" spans="1:4" x14ac:dyDescent="0.35">
      <c r="A32" s="9">
        <v>43001.25</v>
      </c>
      <c r="B32" s="15">
        <v>9.4951052133764702E-2</v>
      </c>
      <c r="C32" s="15">
        <v>3.6973923337317071E-3</v>
      </c>
      <c r="D32" s="15">
        <v>4.1099553280715434E-2</v>
      </c>
    </row>
    <row r="33" spans="1:4" x14ac:dyDescent="0.35">
      <c r="A33" s="9">
        <v>43032</v>
      </c>
      <c r="B33" s="15">
        <v>6.6592083649579858E-2</v>
      </c>
      <c r="C33" s="15">
        <v>3.8295987490853398E-3</v>
      </c>
      <c r="D33" s="15">
        <v>4.2855739057142919E-2</v>
      </c>
    </row>
    <row r="34" spans="1:4" x14ac:dyDescent="0.35">
      <c r="A34" s="9">
        <v>43062.75</v>
      </c>
      <c r="B34" s="15">
        <v>5.6166960026844986E-2</v>
      </c>
      <c r="C34" s="15">
        <v>3.7405349678622081E-3</v>
      </c>
      <c r="D34" s="15">
        <v>4.651921113212508E-2</v>
      </c>
    </row>
    <row r="35" spans="1:4" x14ac:dyDescent="0.35">
      <c r="A35" s="9">
        <v>43093.5</v>
      </c>
      <c r="B35" s="15">
        <v>6.0062616885553588E-2</v>
      </c>
      <c r="C35" s="15">
        <v>4.1292877745610782E-3</v>
      </c>
      <c r="D35" s="15">
        <v>4.9337023040195584E-2</v>
      </c>
    </row>
    <row r="36" spans="1:4" x14ac:dyDescent="0.35">
      <c r="A36" s="9">
        <v>43124.25</v>
      </c>
      <c r="B36" s="15">
        <v>5.6774842229498378E-2</v>
      </c>
      <c r="C36" s="15">
        <v>4.0481391983580575E-3</v>
      </c>
      <c r="D36" s="15">
        <v>4.672342116026882E-2</v>
      </c>
    </row>
    <row r="37" spans="1:4" x14ac:dyDescent="0.35">
      <c r="A37" s="9">
        <v>43155</v>
      </c>
      <c r="B37" s="15">
        <v>6.3062441127591587E-2</v>
      </c>
      <c r="C37" s="15">
        <v>4.1581879575569155E-3</v>
      </c>
      <c r="D37" s="15">
        <v>4.4093911472582396E-2</v>
      </c>
    </row>
    <row r="38" spans="1:4" x14ac:dyDescent="0.35">
      <c r="A38" s="9">
        <v>43185.75</v>
      </c>
      <c r="B38" s="15">
        <v>7.0865256887353956E-2</v>
      </c>
      <c r="C38" s="15">
        <v>4.5209365491168593E-3</v>
      </c>
      <c r="D38" s="15">
        <v>4.0435258313460086E-2</v>
      </c>
    </row>
    <row r="39" spans="1:4" x14ac:dyDescent="0.35">
      <c r="A39" s="9">
        <v>43216.5</v>
      </c>
      <c r="B39" s="15">
        <v>5.8361141684158707E-2</v>
      </c>
      <c r="C39" s="15">
        <v>5.3480544909771206E-3</v>
      </c>
      <c r="D39" s="15">
        <v>3.6858710862154045E-2</v>
      </c>
    </row>
    <row r="40" spans="1:4" x14ac:dyDescent="0.35">
      <c r="A40" s="9">
        <v>43247.25</v>
      </c>
      <c r="B40" s="15">
        <v>7.6098266736239192E-2</v>
      </c>
      <c r="C40" s="15">
        <v>5.0750947952434297E-3</v>
      </c>
      <c r="D40" s="15">
        <v>2.8830575557374616E-2</v>
      </c>
    </row>
    <row r="41" spans="1:4" x14ac:dyDescent="0.35">
      <c r="A41" s="9">
        <v>43278</v>
      </c>
      <c r="B41" s="15">
        <v>6.3222285827455149E-2</v>
      </c>
      <c r="C41" s="15">
        <v>4.9768307453437544E-3</v>
      </c>
      <c r="D41" s="15">
        <v>2.6127714261777683E-2</v>
      </c>
    </row>
    <row r="42" spans="1:4" x14ac:dyDescent="0.35">
      <c r="A42" s="9">
        <v>43308.75</v>
      </c>
      <c r="B42" s="15">
        <v>9.4762731972730704E-2</v>
      </c>
      <c r="C42" s="15">
        <v>6.7237852319405374E-3</v>
      </c>
      <c r="D42" s="15">
        <v>2.8037077597891199E-2</v>
      </c>
    </row>
    <row r="43" spans="1:4" x14ac:dyDescent="0.35">
      <c r="A43" s="9">
        <v>43339.5</v>
      </c>
      <c r="B43" s="15">
        <v>9.6729350483725371E-2</v>
      </c>
      <c r="C43" s="15">
        <v>9.5298298050084055E-3</v>
      </c>
      <c r="D43" s="15">
        <v>3.9155666378492722E-2</v>
      </c>
    </row>
    <row r="44" spans="1:4" x14ac:dyDescent="0.35">
      <c r="A44" s="9">
        <v>43370.25</v>
      </c>
      <c r="B44" s="15">
        <v>7.9524080043864492E-2</v>
      </c>
      <c r="C44" s="15">
        <v>1.2807112752480174E-2</v>
      </c>
      <c r="D44" s="15">
        <v>4.9997913591699812E-2</v>
      </c>
    </row>
    <row r="45" spans="1:4" x14ac:dyDescent="0.35">
      <c r="A45" s="9">
        <v>43401</v>
      </c>
      <c r="B45" s="15">
        <v>7.9581163694800103E-2</v>
      </c>
      <c r="C45" s="15">
        <v>1.6250724324411752E-2</v>
      </c>
      <c r="D45" s="15">
        <v>5.2640731833200456E-2</v>
      </c>
    </row>
    <row r="46" spans="1:4" x14ac:dyDescent="0.35">
      <c r="A46" s="9">
        <v>43431.75</v>
      </c>
      <c r="B46" s="15">
        <v>7.6763504384659398E-2</v>
      </c>
      <c r="C46" s="15">
        <v>2.1341036424163785E-2</v>
      </c>
      <c r="D46" s="15">
        <v>6.0404568280962884E-2</v>
      </c>
    </row>
    <row r="47" spans="1:4" x14ac:dyDescent="0.35">
      <c r="A47" s="9">
        <v>43462.5</v>
      </c>
      <c r="B47" s="15">
        <v>7.5390289270748673E-2</v>
      </c>
      <c r="C47" s="15">
        <v>2.2655737293654821E-2</v>
      </c>
      <c r="D47" s="15">
        <v>6.0330128155025364E-2</v>
      </c>
    </row>
    <row r="48" spans="1:4" x14ac:dyDescent="0.35">
      <c r="A48" s="9">
        <v>43493.25</v>
      </c>
      <c r="B48" s="15">
        <v>6.354531067105626E-2</v>
      </c>
      <c r="C48" s="15">
        <v>2.0785705391053389E-2</v>
      </c>
      <c r="D48" s="15">
        <v>5.8366367221936645E-2</v>
      </c>
    </row>
    <row r="49" spans="1:4" x14ac:dyDescent="0.35">
      <c r="A49" s="9">
        <v>43524</v>
      </c>
      <c r="B49" s="15">
        <v>7.8483341356133218E-2</v>
      </c>
      <c r="C49" s="15">
        <v>2.2420821259887421E-2</v>
      </c>
      <c r="D49" s="15">
        <v>5.7137917842441051E-2</v>
      </c>
    </row>
    <row r="50" spans="1:4" x14ac:dyDescent="0.35">
      <c r="A50" s="9">
        <v>43554.75</v>
      </c>
      <c r="B50" s="15">
        <v>7.0781922490657928E-2</v>
      </c>
      <c r="C50" s="15">
        <v>2.1148376772018761E-2</v>
      </c>
      <c r="D50" s="15">
        <v>5.0973477442129843E-2</v>
      </c>
    </row>
    <row r="51" spans="1:4" x14ac:dyDescent="0.35">
      <c r="A51" s="9">
        <v>43585.5</v>
      </c>
      <c r="B51" s="15">
        <v>8.3332396675944137E-2</v>
      </c>
      <c r="C51" s="15">
        <v>2.3574785272538406E-2</v>
      </c>
      <c r="D51" s="15">
        <v>4.8833503547174646E-2</v>
      </c>
    </row>
    <row r="52" spans="1:4" x14ac:dyDescent="0.35">
      <c r="A52" s="9">
        <v>43616.25</v>
      </c>
      <c r="B52" s="15">
        <v>9.2154534683003275E-2</v>
      </c>
      <c r="C52" s="15">
        <v>1.8743210166784281E-2</v>
      </c>
      <c r="D52" s="15">
        <v>3.7011648993338309E-2</v>
      </c>
    </row>
    <row r="53" spans="1:4" x14ac:dyDescent="0.35">
      <c r="A53" s="9">
        <v>43646.75</v>
      </c>
      <c r="B53" s="15">
        <v>7.9832187408315838E-2</v>
      </c>
      <c r="C53" s="15">
        <v>1.8050207210542409E-2</v>
      </c>
      <c r="D53" s="15">
        <v>3.078510296229545E-2</v>
      </c>
    </row>
    <row r="54" spans="1:4" x14ac:dyDescent="0.35">
      <c r="A54" s="9">
        <v>43677.25</v>
      </c>
      <c r="B54" s="15">
        <v>0.10115003507377442</v>
      </c>
      <c r="C54" s="15">
        <v>2.065926706954932E-2</v>
      </c>
      <c r="D54" s="15">
        <v>3.6425332531338915E-2</v>
      </c>
    </row>
    <row r="55" spans="1:4" x14ac:dyDescent="0.35">
      <c r="A55" s="9">
        <v>43707.75</v>
      </c>
      <c r="B55" s="15">
        <v>9.9940640050699955E-2</v>
      </c>
      <c r="C55" s="15">
        <v>2.6485361310709842E-2</v>
      </c>
      <c r="D55" s="15">
        <v>4.7178340547765089E-2</v>
      </c>
    </row>
    <row r="56" spans="1:4" x14ac:dyDescent="0.35">
      <c r="A56" s="9">
        <v>43738.25</v>
      </c>
      <c r="B56" s="15">
        <v>9.4966218200241176E-2</v>
      </c>
      <c r="C56" s="15">
        <v>3.1532780762887992E-2</v>
      </c>
      <c r="D56" s="15">
        <v>6.3557463614587958E-2</v>
      </c>
    </row>
    <row r="57" spans="1:4" x14ac:dyDescent="0.35">
      <c r="A57" s="9">
        <v>43768.75</v>
      </c>
      <c r="B57" s="15">
        <v>9.0718510719397918E-2</v>
      </c>
      <c r="C57" s="15">
        <v>3.3900075543067107E-2</v>
      </c>
      <c r="D57" s="15">
        <v>7.3698361756023331E-2</v>
      </c>
    </row>
    <row r="58" spans="1:4" x14ac:dyDescent="0.35">
      <c r="A58" s="9">
        <v>43799.25</v>
      </c>
      <c r="B58" s="15">
        <v>0.10209583616573736</v>
      </c>
      <c r="C58" s="15">
        <v>3.9796897091836807E-2</v>
      </c>
      <c r="D58" s="15">
        <v>7.9457073687557292E-2</v>
      </c>
    </row>
    <row r="59" spans="1:4" x14ac:dyDescent="0.35">
      <c r="A59" s="9">
        <v>43829.75</v>
      </c>
      <c r="B59" s="15">
        <v>9.0009240649380456E-2</v>
      </c>
      <c r="C59" s="15">
        <v>4.0818897572224996E-2</v>
      </c>
      <c r="D59" s="15">
        <v>8.2131780542889943E-2</v>
      </c>
    </row>
    <row r="60" spans="1:4" x14ac:dyDescent="0.35">
      <c r="A60" s="9">
        <v>43860.25</v>
      </c>
      <c r="B60" s="15">
        <v>8.2676916666943254E-2</v>
      </c>
      <c r="C60" s="15">
        <v>3.3022791554636902E-2</v>
      </c>
      <c r="D60" s="15">
        <v>7.0987107286560311E-2</v>
      </c>
    </row>
    <row r="61" spans="1:4" x14ac:dyDescent="0.35">
      <c r="A61" s="9">
        <v>43890.75</v>
      </c>
      <c r="B61" s="15">
        <v>7.6644579865663087E-2</v>
      </c>
      <c r="C61" s="15">
        <v>3.3648559824479632E-2</v>
      </c>
      <c r="D61" s="15">
        <v>6.5878303223488838E-2</v>
      </c>
    </row>
    <row r="62" spans="1:4" x14ac:dyDescent="0.35">
      <c r="A62" s="9">
        <v>43921.25</v>
      </c>
      <c r="B62" s="15">
        <v>9.6663513408533894E-2</v>
      </c>
      <c r="C62" s="15">
        <v>3.4929321745670532E-2</v>
      </c>
      <c r="D62" s="15">
        <v>6.9601320784852969E-2</v>
      </c>
    </row>
    <row r="63" spans="1:4" x14ac:dyDescent="0.35">
      <c r="A63" s="9">
        <v>43951.75</v>
      </c>
      <c r="B63" s="15">
        <v>9.8839432555984291E-2</v>
      </c>
      <c r="C63" s="15">
        <v>3.3200292232609542E-2</v>
      </c>
      <c r="D63" s="15">
        <v>6.2091685899430461E-2</v>
      </c>
    </row>
    <row r="64" spans="1:4" x14ac:dyDescent="0.35">
      <c r="A64" s="9">
        <v>43982.25</v>
      </c>
      <c r="B64" s="15">
        <v>0.10819427656107383</v>
      </c>
      <c r="C64" s="15">
        <v>2.7246107097719678E-2</v>
      </c>
      <c r="D64" s="15">
        <v>4.9455665794091483E-2</v>
      </c>
    </row>
    <row r="65" spans="1:4" x14ac:dyDescent="0.35">
      <c r="A65" s="9">
        <v>44012.75</v>
      </c>
      <c r="B65" s="15">
        <v>9.0729328004614182E-2</v>
      </c>
      <c r="C65" s="15">
        <v>2.2662257039174162E-2</v>
      </c>
      <c r="D65" s="15">
        <v>4.1663365077179736E-2</v>
      </c>
    </row>
    <row r="66" spans="1:4" x14ac:dyDescent="0.35">
      <c r="A66" s="9">
        <v>44043.25</v>
      </c>
      <c r="B66" s="15">
        <v>8.03734242604104E-2</v>
      </c>
      <c r="C66" s="15">
        <v>2.560829177238522E-2</v>
      </c>
      <c r="D66" s="15">
        <v>4.2791315877614235E-2</v>
      </c>
    </row>
    <row r="67" spans="1:4" x14ac:dyDescent="0.35">
      <c r="A67" s="9">
        <v>44073.75</v>
      </c>
      <c r="B67" s="15">
        <v>0.11854568607025205</v>
      </c>
      <c r="C67" s="15">
        <v>2.9627004091015412E-2</v>
      </c>
      <c r="D67" s="15">
        <v>5.8833027027926865E-2</v>
      </c>
    </row>
    <row r="68" spans="1:4" x14ac:dyDescent="0.35">
      <c r="A68" s="9">
        <v>44104.25</v>
      </c>
      <c r="B68" s="15">
        <v>0.13666384111941021</v>
      </c>
      <c r="C68" s="15">
        <v>3.9121196179138805E-2</v>
      </c>
      <c r="D68" s="15">
        <v>7.6873889842184476E-2</v>
      </c>
    </row>
    <row r="69" spans="1:4" x14ac:dyDescent="0.35">
      <c r="A69" s="9">
        <v>44134.75</v>
      </c>
      <c r="B69" s="15">
        <v>0.11484158168688456</v>
      </c>
      <c r="C69" s="15">
        <v>4.2381864753866579E-2</v>
      </c>
      <c r="D69" s="15">
        <v>8.7254902339202842E-2</v>
      </c>
    </row>
    <row r="70" spans="1:4" x14ac:dyDescent="0.35">
      <c r="A70" s="9">
        <v>44165.25</v>
      </c>
      <c r="B70" s="15">
        <v>0.10901843947604239</v>
      </c>
      <c r="C70" s="15">
        <v>5.0762829640607736E-2</v>
      </c>
      <c r="D70" s="15">
        <v>0.10220163094133444</v>
      </c>
    </row>
    <row r="71" spans="1:4" x14ac:dyDescent="0.35">
      <c r="A71" s="9">
        <v>44195.75</v>
      </c>
      <c r="B71" s="15">
        <v>0.11710102878564273</v>
      </c>
      <c r="C71" s="15">
        <v>4.9790464600540096E-2</v>
      </c>
      <c r="D71" s="15">
        <v>9.5992688177096289E-2</v>
      </c>
    </row>
    <row r="72" spans="1:4" x14ac:dyDescent="0.35">
      <c r="A72" s="9">
        <v>44226.25</v>
      </c>
      <c r="B72" s="15">
        <v>0.11178198974554614</v>
      </c>
      <c r="C72" s="15">
        <v>4.906593084004706E-2</v>
      </c>
      <c r="D72" s="15">
        <v>9.6329519960657223E-2</v>
      </c>
    </row>
    <row r="73" spans="1:4" x14ac:dyDescent="0.35">
      <c r="A73" s="9">
        <v>44255.75</v>
      </c>
      <c r="B73" s="15">
        <v>0.10429777505085373</v>
      </c>
      <c r="C73" s="15">
        <v>5.0025010373699788E-2</v>
      </c>
      <c r="D73" s="15">
        <v>9.0106883372172472E-2</v>
      </c>
    </row>
    <row r="74" spans="1:4" x14ac:dyDescent="0.35">
      <c r="A74" s="9">
        <v>44286.25</v>
      </c>
      <c r="B74" s="15">
        <v>0.10568116277458144</v>
      </c>
      <c r="C74" s="15">
        <v>4.670611137142703E-2</v>
      </c>
      <c r="D74" s="15">
        <v>7.943178400592113E-2</v>
      </c>
    </row>
    <row r="75" spans="1:4" x14ac:dyDescent="0.35">
      <c r="A75" s="9">
        <v>44316.75</v>
      </c>
      <c r="B75" s="15">
        <v>9.7499091318975384E-2</v>
      </c>
      <c r="C75" s="15">
        <v>4.4883371494742225E-2</v>
      </c>
      <c r="D75" s="15">
        <v>7.4692581593327409E-2</v>
      </c>
    </row>
    <row r="76" spans="1:4" x14ac:dyDescent="0.35">
      <c r="A76" s="9">
        <v>44347.25</v>
      </c>
      <c r="B76" s="15">
        <v>0.11247373138100437</v>
      </c>
      <c r="C76" s="15">
        <v>3.7473603294952786E-2</v>
      </c>
      <c r="D76" s="15">
        <v>5.885783847042355E-2</v>
      </c>
    </row>
    <row r="77" spans="1:4" x14ac:dyDescent="0.35">
      <c r="A77" s="9">
        <v>44377.75</v>
      </c>
      <c r="B77" s="15">
        <v>0.11389413354574693</v>
      </c>
      <c r="C77" s="15">
        <v>2.6625769591125243E-2</v>
      </c>
      <c r="D77" s="15">
        <v>4.6158067515185967E-2</v>
      </c>
    </row>
    <row r="78" spans="1:4" x14ac:dyDescent="0.35">
      <c r="A78" s="9">
        <v>44408.25</v>
      </c>
      <c r="B78" s="15">
        <v>0.13911684322127202</v>
      </c>
      <c r="C78" s="15">
        <v>2.9367462907417128E-2</v>
      </c>
      <c r="D78" s="15">
        <v>5.1406622986562012E-2</v>
      </c>
    </row>
    <row r="79" spans="1:4" x14ac:dyDescent="0.35">
      <c r="A79" s="9">
        <v>44438.75</v>
      </c>
      <c r="B79" s="15">
        <v>0.13371362639707832</v>
      </c>
      <c r="C79" s="15">
        <v>4.0168030628129493E-2</v>
      </c>
      <c r="D79" s="15">
        <v>7.3696672367540475E-2</v>
      </c>
    </row>
    <row r="80" spans="1:4" x14ac:dyDescent="0.35">
      <c r="A80" s="9">
        <v>44469.25</v>
      </c>
      <c r="B80" s="15">
        <v>0.13914838448897596</v>
      </c>
      <c r="C80" s="15">
        <v>4.9488136321959468E-2</v>
      </c>
      <c r="D80" s="15">
        <v>9.7255497089267201E-2</v>
      </c>
    </row>
    <row r="81" spans="1:5" x14ac:dyDescent="0.35">
      <c r="A81" s="9">
        <v>44499.75</v>
      </c>
      <c r="B81" s="15">
        <v>0.12231611527998168</v>
      </c>
      <c r="C81" s="15">
        <v>5.741045696175652E-2</v>
      </c>
      <c r="D81" s="15">
        <v>0.11458521954166896</v>
      </c>
    </row>
    <row r="82" spans="1:5" x14ac:dyDescent="0.35">
      <c r="A82" s="9">
        <v>44530.25</v>
      </c>
      <c r="B82" s="15">
        <v>0.12518403300540487</v>
      </c>
      <c r="C82" s="15">
        <v>4.8488696687361395E-2</v>
      </c>
      <c r="D82" s="15">
        <v>0.10865256807314118</v>
      </c>
      <c r="E82" s="15">
        <f>SUM(B82:D82)</f>
        <v>0.28232529776590742</v>
      </c>
    </row>
    <row r="83" spans="1:5" x14ac:dyDescent="0.35">
      <c r="A83" s="3">
        <v>44561.25</v>
      </c>
      <c r="B83" s="15">
        <v>0.11427944890961383</v>
      </c>
      <c r="C83" s="15">
        <v>7.4378492940108482E-2</v>
      </c>
      <c r="D83" s="15">
        <v>0.12914014841564644</v>
      </c>
      <c r="E83" s="15">
        <f>SUM(B83:D83)</f>
        <v>0.31779809026536876</v>
      </c>
    </row>
    <row r="84" spans="1:5" x14ac:dyDescent="0.35">
      <c r="A84" s="3">
        <v>44592.25</v>
      </c>
      <c r="B84" s="15">
        <v>0.11507145158080614</v>
      </c>
      <c r="C84" s="15">
        <v>6.641516756649242E-2</v>
      </c>
      <c r="D84" s="15">
        <v>0.11067150954203493</v>
      </c>
      <c r="E84" s="15">
        <f>SUM(B84:D84)</f>
        <v>0.2921581286893335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244C8993F6E442B3F2253D2B1E2980" ma:contentTypeVersion="13" ma:contentTypeDescription="Create a new document." ma:contentTypeScope="" ma:versionID="db447dba37d9b265cdc6af750b78d18e">
  <xsd:schema xmlns:xsd="http://www.w3.org/2001/XMLSchema" xmlns:xs="http://www.w3.org/2001/XMLSchema" xmlns:p="http://schemas.microsoft.com/office/2006/metadata/properties" xmlns:ns3="cd78c110-f8d8-43a5-aafa-1e16050609f0" xmlns:ns4="4415a85b-6f86-40e6-a134-f08a1f799abe" targetNamespace="http://schemas.microsoft.com/office/2006/metadata/properties" ma:root="true" ma:fieldsID="93a9ac5b3c0eae19a89785095d27c3b8" ns3:_="" ns4:_="">
    <xsd:import namespace="cd78c110-f8d8-43a5-aafa-1e16050609f0"/>
    <xsd:import namespace="4415a85b-6f86-40e6-a134-f08a1f799a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8c110-f8d8-43a5-aafa-1e16050609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5a85b-6f86-40e6-a134-f08a1f799a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F7D3A5-2BF9-4EC6-91EB-3BF15CE60C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D31813-AF6C-4C95-B254-D4172604F0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8c110-f8d8-43a5-aafa-1e16050609f0"/>
    <ds:schemaRef ds:uri="4415a85b-6f86-40e6-a134-f08a1f799a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5F2560-9424-4F03-9866-518089FA264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cd78c110-f8d8-43a5-aafa-1e16050609f0"/>
    <ds:schemaRef ds:uri="4415a85b-6f86-40e6-a134-f08a1f799ab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Figure 1</vt:lpstr>
      <vt:lpstr>Figure 2</vt:lpstr>
      <vt:lpstr>Figure 3</vt:lpstr>
      <vt:lpstr>Figure 4</vt:lpstr>
      <vt:lpstr>Figure 5</vt:lpstr>
      <vt:lpstr>Figure 6</vt:lpstr>
      <vt:lpstr>Table 1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</dc:creator>
  <cp:lastModifiedBy>Nicole Foronda</cp:lastModifiedBy>
  <dcterms:created xsi:type="dcterms:W3CDTF">2022-02-04T05:31:31Z</dcterms:created>
  <dcterms:modified xsi:type="dcterms:W3CDTF">2022-02-10T04:07:16Z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0x01010090244C8993F6E442B3F2253D2B1E2980</vt:lpwstr>
  </property>
</Properties>
</file>